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mc:AlternateContent xmlns:mc="http://schemas.openxmlformats.org/markup-compatibility/2006">
    <mc:Choice Requires="x15">
      <x15ac:absPath xmlns:x15ac="http://schemas.microsoft.com/office/spreadsheetml/2010/11/ac" url="C:\Users\海玲\Desktop\"/>
    </mc:Choice>
  </mc:AlternateContent>
  <xr:revisionPtr revIDLastSave="0" documentId="13_ncr:1_{734872A7-6F04-41DC-B8DF-9FE41E43466D}" xr6:coauthVersionLast="47" xr6:coauthVersionMax="47" xr10:uidLastSave="{00000000-0000-0000-0000-000000000000}"/>
  <workbookProtection workbookAlgorithmName="SHA-512" workbookHashValue="07TkE49m2G59Goxh4b2EGLRYI2vbAIQyIeZhBYwviMXAGDw+v4YRoruKPhzG1Ccgz57RInliyFLjJwuFhHq81w==" workbookSaltValue="vKTeArDmD+oZ9KiA6i06Fw==" workbookSpinCount="100000" lockStructure="1"/>
  <bookViews>
    <workbookView xWindow="-110" yWindow="-110" windowWidth="19420" windowHeight="10560" tabRatio="915" xr2:uid="{00000000-000D-0000-FFFF-FFFF00000000}"/>
  </bookViews>
  <sheets>
    <sheet name="基本信息" sheetId="1" r:id="rId1"/>
    <sheet name="软性指标" sheetId="37" r:id="rId2"/>
    <sheet name="竞争力分析" sheetId="44" r:id="rId3"/>
    <sheet name="成本支出表" sheetId="14" r:id="rId4"/>
    <sheet name="收入构成表" sheetId="15" r:id="rId5"/>
    <sheet name="软性指标对比表" sheetId="43" state="hidden" r:id="rId6"/>
  </sheets>
  <definedNames>
    <definedName name="_xlnm._FilterDatabase" localSheetId="1" hidden="1">软性指标!$B$2:$G$40</definedName>
    <definedName name="A、增长" localSheetId="2">竞争力分析!#REF!</definedName>
    <definedName name="A、增长">#REF!</definedName>
    <definedName name="B、基本保持不变" localSheetId="2">竞争力分析!#REF!</definedName>
    <definedName name="B、基本保持不变">#REF!</definedName>
    <definedName name="采矿业">基本信息!$Q$19:$T$19</definedName>
    <definedName name="电力、热力、燃气及水生产和供应业">基本信息!#REF!</definedName>
    <definedName name="房地产业">基本信息!$Q$24:$T$24</definedName>
    <definedName name="港股">基本信息!$T$18:$T$24</definedName>
    <definedName name="港股地产建筑业">基本信息!$T$40:$T$41</definedName>
    <definedName name="港股电讯业">基本信息!$T$51</definedName>
    <definedName name="港股工业">基本信息!$T$64:$T$66</definedName>
    <definedName name="港股公用事业">基本信息!$T$38</definedName>
    <definedName name="港股金融业">基本信息!$T$43:$T$45</definedName>
    <definedName name="港股能源业">基本信息!$T$75:$T$76</definedName>
    <definedName name="港股消费品制造业">基本信息!$T$68:$T$73</definedName>
    <definedName name="港股消费者服务业">基本信息!$T$53:$T$58</definedName>
    <definedName name="港股原材料业">基本信息!$T$47:$T$49</definedName>
    <definedName name="港股资讯科技业">基本信息!$T$60:$T$62</definedName>
    <definedName name="港股综合企业">基本信息!$T$36</definedName>
    <definedName name="建筑业">基本信息!#REF!</definedName>
    <definedName name="交通运输、仓储和邮政业">基本信息!$Q$20:$T$20</definedName>
    <definedName name="教育">基本信息!$Q$29:$T$29</definedName>
    <definedName name="金融业">基本信息!$Q$23:$T$23</definedName>
    <definedName name="居民服务、修理和其他服务业">基本信息!$Q$28:$T$28</definedName>
    <definedName name="科学研究和技术服务业">基本信息!$Q$26:$T$26</definedName>
    <definedName name="纳斯达克">基本信息!$S$18:$S$24</definedName>
    <definedName name="纳斯达克电信业务">基本信息!$S$65</definedName>
    <definedName name="纳斯达克房地产">基本信息!$S$69</definedName>
    <definedName name="纳斯达克非日常生活消费品">基本信息!$S$44:$S$48</definedName>
    <definedName name="纳斯达克工业">基本信息!$S$40:$S$42</definedName>
    <definedName name="纳斯达克公用事业">基本信息!$S$67</definedName>
    <definedName name="纳斯达克金融">基本信息!$S$57:$S$59</definedName>
    <definedName name="纳斯达克能源">基本信息!$S$36</definedName>
    <definedName name="纳斯达克日常消费品">基本信息!$S$50:$S$52</definedName>
    <definedName name="纳斯达克信息技术">基本信息!$S$61:$S$63</definedName>
    <definedName name="纳斯达克医疗保健">基本信息!$S$54:$S$55</definedName>
    <definedName name="纳斯达克原材料">基本信息!$S$38</definedName>
    <definedName name="拟上市地点">基本信息!$P$18:$AB$152</definedName>
    <definedName name="农、林、牧、渔业">基本信息!$Q$18:$T$18</definedName>
    <definedName name="批发和零售业">基本信息!#REF!</definedName>
    <definedName name="上海A股">基本信息!$P$18:$P$32</definedName>
    <definedName name="上海A股采矿业">基本信息!$P$42:$P$48</definedName>
    <definedName name="上海A股电力、热力、燃气及水生产和供应业">基本信息!$P$82:$P$84</definedName>
    <definedName name="上海A股房地产业">基本信息!$P$115:$P$119</definedName>
    <definedName name="上海A股建筑业">基本信息!$P$86:$P$89</definedName>
    <definedName name="上海A股交通运输、仓储和邮政业">基本信息!$P$94:$P$101</definedName>
    <definedName name="上海A股教育">基本信息!$P$136:$P$137</definedName>
    <definedName name="上海A股金融业">基本信息!$P$110:$P$113</definedName>
    <definedName name="上海A股居民服务、修理和其他服务业">基本信息!$P$132:$P$134</definedName>
    <definedName name="上海A股科学研究和技术服务业">基本信息!$P$124:$P$126</definedName>
    <definedName name="上海A股农、林、牧、渔业">基本信息!$P$36:$P$40</definedName>
    <definedName name="上海A股批发和零售业">基本信息!$P$91:$P$92</definedName>
    <definedName name="上海A股水利、环境和公共设施管理业">基本信息!$P$128:$P$130</definedName>
    <definedName name="上海A股卫生和社会工作业">基本信息!$P$139:$P$140</definedName>
    <definedName name="上海A股文化、体育和娱乐业">基本信息!$P$142:$P$146</definedName>
    <definedName name="上海A股信息传输、软件和信息技术服务业">基本信息!$P$106:$P$108</definedName>
    <definedName name="上海A股制造业">基本信息!$P$50:$P$80</definedName>
    <definedName name="上海A股住宿和餐饮业">基本信息!$P$103:$P$104</definedName>
    <definedName name="上海A股综合">基本信息!$P$148</definedName>
    <definedName name="上海A股租赁和商务服务业">基本信息!$P$121:$P$122</definedName>
    <definedName name="深圳A股">基本信息!$Q$18:$Q$32</definedName>
    <definedName name="深圳A股采矿业">基本信息!$Q$42:$Q$48</definedName>
    <definedName name="深圳A股电力、热力、燃气及水生产和供应业">基本信息!$Q$82:$Q$84</definedName>
    <definedName name="深圳A股房地产业">基本信息!$Q$115:$Q$119</definedName>
    <definedName name="深圳A股建筑业">基本信息!$Q$86:$Q$89</definedName>
    <definedName name="深圳A股交通运输、仓储和邮政业">基本信息!$Q$94:$Q$101</definedName>
    <definedName name="深圳A股教育">基本信息!$Q$136:$Q$137</definedName>
    <definedName name="深圳A股金融业">基本信息!$Q$110:$Q$113</definedName>
    <definedName name="深圳A股居民服务、修理和其他服务业">基本信息!$Q$132:$Q$134</definedName>
    <definedName name="深圳A股科学研究和技术服务业">基本信息!$Q$124:$Q$126</definedName>
    <definedName name="深圳A股农、林、牧、渔业">基本信息!$Q$36:$Q$40</definedName>
    <definedName name="深圳A股批发和零售业">基本信息!$Q$91:$Q$92</definedName>
    <definedName name="深圳A股水利、环境和公共设施管理业">基本信息!$Q$128:$Q$130</definedName>
    <definedName name="深圳A股卫生和社会工作业">基本信息!$Q$139:$Q$140</definedName>
    <definedName name="深圳A股文化、体育和娱乐业">基本信息!$Q$142:$Q$146</definedName>
    <definedName name="深圳A股信息传输、软件和信息技术服务业">基本信息!$Q$106:$Q$108</definedName>
    <definedName name="深圳A股制造业">基本信息!$Q$50:$Q$80</definedName>
    <definedName name="深圳A股住宿和餐饮业">基本信息!$Q$103:$Q$104</definedName>
    <definedName name="深圳A股综合">基本信息!$Q$148</definedName>
    <definedName name="深圳A股租赁和商务服务业">基本信息!$Q$121:$Q$122</definedName>
    <definedName name="水利、环境和公共设施管理业">基本信息!$Q$27:$T$27</definedName>
    <definedName name="卫生和社会工作">基本信息!$Q$30:$T$30</definedName>
    <definedName name="文化、体育和娱乐业">基本信息!$Q$31:$T$31</definedName>
    <definedName name="新三板">基本信息!$R$18:$R$32</definedName>
    <definedName name="新三板采矿业">基本信息!$R$42:$R$48</definedName>
    <definedName name="新三板电力、热力、燃气及水生产和供应业">基本信息!$R$82:$R$84</definedName>
    <definedName name="新三板房地产业">基本信息!$R$115:$R$119</definedName>
    <definedName name="新三板建筑业">基本信息!$R$86:$R$89</definedName>
    <definedName name="新三板交通运输、仓储和邮政业">基本信息!$R$94:$R$101</definedName>
    <definedName name="新三板教育">基本信息!$R$136:$R$141</definedName>
    <definedName name="新三板金融业">基本信息!$R$110:$R$113</definedName>
    <definedName name="新三板居民服务、修理和其他服务业">基本信息!$R$132:$R$134</definedName>
    <definedName name="新三板科学研究和技术服务业">基本信息!$R$124:$R$126</definedName>
    <definedName name="新三板农、林、牧、渔业">基本信息!$R$36:$R$40</definedName>
    <definedName name="新三板批发和零售业">基本信息!$R$91:$R$92</definedName>
    <definedName name="新三板水利、环境和公共设施管理业">基本信息!$R$128:$R$130</definedName>
    <definedName name="新三板卫生和社会工作">基本信息!$R$143:$R$144</definedName>
    <definedName name="新三板文化、体育和娱乐业">基本信息!$R$146:$R$150</definedName>
    <definedName name="新三板信息传输、软件和信息技术服务业">基本信息!$R$106:$R$108</definedName>
    <definedName name="新三板制造业">基本信息!$R$50:$R$80</definedName>
    <definedName name="新三板住宿和餐饮业">基本信息!$R$103:$R$104</definedName>
    <definedName name="新三板综合">基本信息!$R$152</definedName>
    <definedName name="新三板租赁和商务服务业">基本信息!$R$121:$R$122</definedName>
    <definedName name="信息传输、软件和信息技术服务业">基本信息!$Q$22:$T$22</definedName>
    <definedName name="制造业">基本信息!#REF!</definedName>
    <definedName name="住宿和餐饮业">基本信息!$Q$21:$T$21</definedName>
    <definedName name="综合">基本信息!$Q$32:$T$32</definedName>
    <definedName name="租赁和商务服务业">基本信息!$Q$25:$T$25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B29" i="43"/>
  <c r="B26" i="43"/>
  <c r="B25" i="43"/>
  <c r="B24" i="43"/>
  <c r="B23" i="43"/>
  <c r="B22" i="43"/>
  <c r="B21" i="43"/>
  <c r="F9" i="15" l="1"/>
  <c r="B9" i="15"/>
  <c r="F8" i="15"/>
  <c r="B8" i="15"/>
  <c r="F7" i="15"/>
  <c r="B7" i="15"/>
  <c r="F6" i="15"/>
  <c r="B6" i="15"/>
  <c r="F5" i="15"/>
  <c r="B5" i="15"/>
  <c r="C8" i="14"/>
  <c r="C9" i="14" s="1"/>
  <c r="B38" i="43"/>
  <c r="B37" i="43"/>
  <c r="B36" i="43"/>
  <c r="B35" i="43"/>
  <c r="B34" i="43"/>
  <c r="B33" i="43"/>
  <c r="B32" i="43"/>
  <c r="B31" i="43"/>
  <c r="B30" i="43"/>
  <c r="B28" i="43"/>
  <c r="B27" i="43"/>
  <c r="B20" i="43"/>
  <c r="B19" i="43"/>
  <c r="B18" i="43"/>
  <c r="B17" i="43"/>
  <c r="B16" i="43"/>
  <c r="B15" i="43"/>
  <c r="B14" i="43"/>
  <c r="B13" i="43"/>
  <c r="B12" i="43"/>
  <c r="B11" i="43"/>
  <c r="B10" i="43"/>
  <c r="B9" i="43"/>
  <c r="B8" i="43"/>
  <c r="B7" i="43"/>
  <c r="B6" i="43"/>
  <c r="B5" i="43"/>
  <c r="B4" i="43"/>
  <c r="B3" i="43"/>
  <c r="B2" i="43"/>
  <c r="B1" i="43"/>
</calcChain>
</file>

<file path=xl/sharedStrings.xml><?xml version="1.0" encoding="utf-8"?>
<sst xmlns="http://schemas.openxmlformats.org/spreadsheetml/2006/main" count="1328" uniqueCount="639">
  <si>
    <t>企业基本信息填写页</t>
  </si>
  <si>
    <t>指标</t>
  </si>
  <si>
    <t>请填写</t>
  </si>
  <si>
    <t>注释</t>
  </si>
  <si>
    <r>
      <rPr>
        <sz val="11"/>
        <color theme="1"/>
        <rFont val="等线"/>
        <family val="3"/>
        <charset val="134"/>
      </rPr>
      <t>企业名称</t>
    </r>
    <r>
      <rPr>
        <sz val="11"/>
        <color rgb="FFFF0000"/>
        <rFont val="等线"/>
        <family val="3"/>
        <charset val="134"/>
      </rPr>
      <t>*</t>
    </r>
  </si>
  <si>
    <r>
      <rPr>
        <sz val="11"/>
        <color theme="1"/>
        <rFont val="等线"/>
        <family val="3"/>
        <charset val="134"/>
      </rPr>
      <t>简称</t>
    </r>
    <r>
      <rPr>
        <sz val="11"/>
        <color rgb="FFFF0000"/>
        <rFont val="等线"/>
        <family val="3"/>
        <charset val="134"/>
      </rPr>
      <t>*</t>
    </r>
  </si>
  <si>
    <r>
      <rPr>
        <sz val="11"/>
        <color theme="1"/>
        <rFont val="等线"/>
        <family val="3"/>
        <charset val="134"/>
      </rPr>
      <t>邮箱</t>
    </r>
    <r>
      <rPr>
        <sz val="11"/>
        <color rgb="FFFF0000"/>
        <rFont val="等线"/>
        <family val="3"/>
        <charset val="134"/>
      </rPr>
      <t>*</t>
    </r>
  </si>
  <si>
    <r>
      <rPr>
        <sz val="11"/>
        <color theme="1"/>
        <rFont val="等线"/>
        <family val="3"/>
        <charset val="134"/>
      </rPr>
      <t>成立日期</t>
    </r>
    <r>
      <rPr>
        <sz val="11"/>
        <color rgb="FFFF0000"/>
        <rFont val="等线"/>
        <family val="3"/>
        <charset val="134"/>
      </rPr>
      <t>*</t>
    </r>
  </si>
  <si>
    <t>例如：1999/7/31</t>
  </si>
  <si>
    <t>法定代表人</t>
  </si>
  <si>
    <t>创始人学历</t>
  </si>
  <si>
    <t>请点击选择</t>
  </si>
  <si>
    <t>注册资本</t>
  </si>
  <si>
    <t>万元</t>
  </si>
  <si>
    <t>企业所在地</t>
  </si>
  <si>
    <t>详细地址</t>
  </si>
  <si>
    <t>拟融资轮次</t>
  </si>
  <si>
    <t>登记机关</t>
  </si>
  <si>
    <t>大专及以下</t>
  </si>
  <si>
    <t>天使轮</t>
  </si>
  <si>
    <t>本科</t>
  </si>
  <si>
    <t>种子轮</t>
  </si>
  <si>
    <t>硕士</t>
  </si>
  <si>
    <r>
      <rPr>
        <sz val="11"/>
        <color theme="1"/>
        <rFont val="等线"/>
        <family val="3"/>
        <charset val="134"/>
      </rPr>
      <t>拟融资轮次</t>
    </r>
    <r>
      <rPr>
        <sz val="11"/>
        <color rgb="FFFF0000"/>
        <rFont val="等线"/>
        <family val="3"/>
        <charset val="134"/>
      </rPr>
      <t>*</t>
    </r>
  </si>
  <si>
    <t>博士</t>
  </si>
  <si>
    <r>
      <rPr>
        <sz val="11"/>
        <color theme="1"/>
        <rFont val="等线"/>
        <family val="3"/>
        <charset val="134"/>
      </rPr>
      <t>所属新兴行业</t>
    </r>
    <r>
      <rPr>
        <sz val="11"/>
        <color rgb="FFFF0000"/>
        <rFont val="等线"/>
        <family val="3"/>
        <charset val="134"/>
      </rPr>
      <t>*</t>
    </r>
  </si>
  <si>
    <t>拟融资额</t>
  </si>
  <si>
    <t>所属新兴行业</t>
  </si>
  <si>
    <t>拟上市地点</t>
  </si>
  <si>
    <t>上海A股</t>
  </si>
  <si>
    <t>深圳A股</t>
  </si>
  <si>
    <t>新三板</t>
  </si>
  <si>
    <t>纳斯达克</t>
  </si>
  <si>
    <t>港股</t>
  </si>
  <si>
    <t>计划出让股权比例</t>
  </si>
  <si>
    <t>%</t>
  </si>
  <si>
    <t>农、林、牧、渔业</t>
  </si>
  <si>
    <t>能源</t>
  </si>
  <si>
    <t>综合企业</t>
  </si>
  <si>
    <r>
      <rPr>
        <sz val="11"/>
        <color theme="1"/>
        <rFont val="等线"/>
        <family val="3"/>
        <charset val="134"/>
        <scheme val="minor"/>
      </rPr>
      <t>企业价值（自评）</t>
    </r>
    <r>
      <rPr>
        <sz val="11"/>
        <color rgb="FFFF0000"/>
        <rFont val="等线"/>
        <family val="3"/>
        <charset val="134"/>
        <scheme val="minor"/>
      </rPr>
      <t>*</t>
    </r>
  </si>
  <si>
    <t>内容产业</t>
  </si>
  <si>
    <t>采矿业</t>
  </si>
  <si>
    <t>原材料</t>
  </si>
  <si>
    <t>公用事业</t>
  </si>
  <si>
    <t>医疗健康</t>
  </si>
  <si>
    <t>交通运输、仓储和邮政业</t>
  </si>
  <si>
    <t>金融</t>
  </si>
  <si>
    <t>消费者服务业</t>
  </si>
  <si>
    <t>填写人与受评企业关系</t>
  </si>
  <si>
    <t>商务服务业</t>
  </si>
  <si>
    <t>住宿和餐饮业</t>
  </si>
  <si>
    <t>信息技术</t>
  </si>
  <si>
    <t>资讯科技业</t>
  </si>
  <si>
    <r>
      <rPr>
        <sz val="11"/>
        <color theme="1"/>
        <rFont val="等线"/>
        <family val="3"/>
        <charset val="134"/>
        <scheme val="minor"/>
      </rPr>
      <t>第一股东持股比例</t>
    </r>
    <r>
      <rPr>
        <sz val="11"/>
        <color rgb="FFFF0000"/>
        <rFont val="等线"/>
        <family val="3"/>
        <charset val="134"/>
        <scheme val="minor"/>
      </rPr>
      <t>*</t>
    </r>
  </si>
  <si>
    <t>广告营销</t>
  </si>
  <si>
    <t>信息传输、软件和信息技术服务业</t>
  </si>
  <si>
    <t>电信业务</t>
  </si>
  <si>
    <t>工业</t>
  </si>
  <si>
    <t>第二股东持股比例</t>
  </si>
  <si>
    <t>房地产</t>
  </si>
  <si>
    <t>金融业</t>
  </si>
  <si>
    <t>消费品制造业</t>
  </si>
  <si>
    <t>第三股东持股比例</t>
  </si>
  <si>
    <t>教育培训</t>
  </si>
  <si>
    <t>房地产业</t>
  </si>
  <si>
    <t>能源业</t>
  </si>
  <si>
    <t>第四股东持股比例</t>
  </si>
  <si>
    <t>文体娱乐</t>
  </si>
  <si>
    <t>租赁和商务服务业</t>
  </si>
  <si>
    <t>其他股东持股比例</t>
  </si>
  <si>
    <t>科学研究和技术服务业</t>
  </si>
  <si>
    <r>
      <rPr>
        <sz val="11"/>
        <color theme="1"/>
        <rFont val="等线"/>
        <family val="3"/>
        <charset val="134"/>
      </rPr>
      <t>填表人姓名</t>
    </r>
    <r>
      <rPr>
        <sz val="11"/>
        <color rgb="FFFF0000"/>
        <rFont val="等线"/>
        <family val="3"/>
        <charset val="134"/>
      </rPr>
      <t>*</t>
    </r>
  </si>
  <si>
    <t>请填写填表人信息及联系方式，如表格中信息填写有误或估值结果异常，我们会尽快与您联系。</t>
  </si>
  <si>
    <t>汽车交通</t>
  </si>
  <si>
    <t>水利、环境和公共设施管理业</t>
  </si>
  <si>
    <r>
      <rPr>
        <sz val="11"/>
        <color theme="1"/>
        <rFont val="等线"/>
        <family val="3"/>
        <charset val="134"/>
      </rPr>
      <t>填表人联系方式</t>
    </r>
    <r>
      <rPr>
        <sz val="11"/>
        <color rgb="FFFF0000"/>
        <rFont val="等线"/>
        <family val="3"/>
        <charset val="134"/>
      </rPr>
      <t>*</t>
    </r>
  </si>
  <si>
    <t>物流仓储</t>
  </si>
  <si>
    <t>居民服务、修理和其他服务业</t>
  </si>
  <si>
    <r>
      <rPr>
        <sz val="11"/>
        <color theme="1"/>
        <rFont val="等线"/>
        <family val="3"/>
        <charset val="134"/>
      </rPr>
      <t>注：标</t>
    </r>
    <r>
      <rPr>
        <sz val="11"/>
        <color rgb="FFFF0000"/>
        <rFont val="等线"/>
        <family val="3"/>
        <charset val="134"/>
      </rPr>
      <t>*</t>
    </r>
    <r>
      <rPr>
        <sz val="11"/>
        <color theme="1"/>
        <rFont val="等线"/>
        <family val="3"/>
        <charset val="134"/>
      </rPr>
      <t>部分为必填项</t>
    </r>
  </si>
  <si>
    <t>环保新能源</t>
  </si>
  <si>
    <t>教育</t>
  </si>
  <si>
    <t>现代农业</t>
  </si>
  <si>
    <t>卫生和社会工作</t>
  </si>
  <si>
    <t>文化、体育和娱乐业</t>
  </si>
  <si>
    <t>综合</t>
  </si>
  <si>
    <t>生活消费</t>
  </si>
  <si>
    <t>电子商务</t>
  </si>
  <si>
    <t>上海A股农、林、牧、渔业</t>
  </si>
  <si>
    <t>深圳A股农、林、牧、渔业</t>
  </si>
  <si>
    <t>新三板农、林、牧、渔业</t>
  </si>
  <si>
    <t>纳斯达克能源</t>
  </si>
  <si>
    <t>港股综合企业</t>
  </si>
  <si>
    <t>社交平台</t>
  </si>
  <si>
    <t>农业</t>
  </si>
  <si>
    <t>能源Ⅱ</t>
  </si>
  <si>
    <t>综合企业Ⅱ</t>
  </si>
  <si>
    <t>软件与信息技术</t>
  </si>
  <si>
    <t>林业</t>
  </si>
  <si>
    <t>纳斯达克原材料</t>
  </si>
  <si>
    <t>港股公用事业</t>
  </si>
  <si>
    <t>畜牧业</t>
  </si>
  <si>
    <t>原材料Ⅱ</t>
  </si>
  <si>
    <t>公用事业Ⅱ</t>
  </si>
  <si>
    <t>渔业</t>
  </si>
  <si>
    <t>纳斯达克工业</t>
  </si>
  <si>
    <t>港股地产建筑业</t>
  </si>
  <si>
    <t>农、林、牧、渔服务业</t>
  </si>
  <si>
    <t>资本品</t>
  </si>
  <si>
    <t>地产</t>
  </si>
  <si>
    <t>其他</t>
  </si>
  <si>
    <t>上海A股采矿业</t>
  </si>
  <si>
    <t>深圳A股采矿业</t>
  </si>
  <si>
    <t>新三板采矿业</t>
  </si>
  <si>
    <t>商业和专业服务</t>
  </si>
  <si>
    <t>建筑</t>
  </si>
  <si>
    <t>煤炭开采和洗选业</t>
  </si>
  <si>
    <t>运输</t>
  </si>
  <si>
    <t>港股金融业</t>
  </si>
  <si>
    <t>石油和天然气开采业</t>
  </si>
  <si>
    <t>纳斯达克非日常生活消费品</t>
  </si>
  <si>
    <t>银行</t>
  </si>
  <si>
    <t>黑色金属矿采选业</t>
  </si>
  <si>
    <t>汽车与汽车零部件</t>
  </si>
  <si>
    <t>保险</t>
  </si>
  <si>
    <t>有色金属矿采选业</t>
  </si>
  <si>
    <t>耐用消费品与服装</t>
  </si>
  <si>
    <t>其他金融</t>
  </si>
  <si>
    <t>非金属矿采选业</t>
  </si>
  <si>
    <t>消费者服务</t>
  </si>
  <si>
    <t>港股原材料业</t>
  </si>
  <si>
    <t>开采辅助活动</t>
  </si>
  <si>
    <t>媒体</t>
  </si>
  <si>
    <t>其他采矿业</t>
  </si>
  <si>
    <t>零售业</t>
  </si>
  <si>
    <t>一般金属及矿石</t>
  </si>
  <si>
    <t>上海A股制造业</t>
  </si>
  <si>
    <t>深圳A股制造业</t>
  </si>
  <si>
    <t>新三板制造业</t>
  </si>
  <si>
    <t>纳斯达克日常消费品</t>
  </si>
  <si>
    <t>黄金及贵金属</t>
  </si>
  <si>
    <t>农副食品加工业</t>
  </si>
  <si>
    <t>食品与主要用品零售</t>
  </si>
  <si>
    <t>港股电讯业</t>
  </si>
  <si>
    <t>食品制造业</t>
  </si>
  <si>
    <t>食品、饮料与烟草</t>
  </si>
  <si>
    <t>电讯</t>
  </si>
  <si>
    <t>酒、饮料和精制茶制造业</t>
  </si>
  <si>
    <t>家庭与个人用品</t>
  </si>
  <si>
    <t>港股消费者服务业</t>
  </si>
  <si>
    <t>烟草制品业</t>
  </si>
  <si>
    <t>纳斯达克医疗保健</t>
  </si>
  <si>
    <t>媒体及娱乐</t>
  </si>
  <si>
    <t>纺织业</t>
  </si>
  <si>
    <t>医疗保健设备与服务</t>
  </si>
  <si>
    <t>酒店、赌场及消闲设施</t>
  </si>
  <si>
    <t>纺织服装、服饰业</t>
  </si>
  <si>
    <t>制药、生物科技与生命科学</t>
  </si>
  <si>
    <t>零售</t>
  </si>
  <si>
    <t>皮革、毛皮、羽毛及其制品和制鞋业</t>
  </si>
  <si>
    <t>纳斯达克金融</t>
  </si>
  <si>
    <t>木材加工及木、竹、藤、棕、草制品业</t>
  </si>
  <si>
    <t>支援服务</t>
  </si>
  <si>
    <t xml:space="preserve">家具制造业 </t>
  </si>
  <si>
    <t>家具制造业</t>
  </si>
  <si>
    <t>综合金融</t>
  </si>
  <si>
    <t>医疗保健服务</t>
  </si>
  <si>
    <t>造纸及纸制品业</t>
  </si>
  <si>
    <t>港股资讯科技业</t>
  </si>
  <si>
    <t>印刷和记录媒介复制业</t>
  </si>
  <si>
    <t>纳斯达克信息技术</t>
  </si>
  <si>
    <t>软件服务</t>
  </si>
  <si>
    <t>文教、工美、体育和娱乐用品制造业</t>
  </si>
  <si>
    <t>软件与服务</t>
  </si>
  <si>
    <t>半导体</t>
  </si>
  <si>
    <t>石油加工、炼焦及核燃料加工业</t>
  </si>
  <si>
    <t>技术硬件与设备</t>
  </si>
  <si>
    <t>资讯科技器材</t>
  </si>
  <si>
    <t>化学原料及化学制品制造业</t>
  </si>
  <si>
    <t>半导体产品与设备</t>
  </si>
  <si>
    <t>港股工业</t>
  </si>
  <si>
    <t>医药制造业</t>
  </si>
  <si>
    <t>纳斯达克电信业务</t>
  </si>
  <si>
    <t>工业工程</t>
  </si>
  <si>
    <t>化学纤维制造业</t>
  </si>
  <si>
    <t>电信业务Ⅱ</t>
  </si>
  <si>
    <t>工用支援</t>
  </si>
  <si>
    <t>橡胶和塑料制品业</t>
  </si>
  <si>
    <t>纳斯达克公用事业</t>
  </si>
  <si>
    <t>工用运输</t>
  </si>
  <si>
    <t>非金属矿物制品业</t>
  </si>
  <si>
    <t>港股消费品制造业</t>
  </si>
  <si>
    <t>黑色金属冶炼及压延加工</t>
  </si>
  <si>
    <t>纳斯达克房地产</t>
  </si>
  <si>
    <t>农业产品</t>
  </si>
  <si>
    <t>有色金属冶炼及压延加工</t>
  </si>
  <si>
    <t>房地产Ⅱ</t>
  </si>
  <si>
    <t>汽车</t>
  </si>
  <si>
    <t>金属制品业</t>
  </si>
  <si>
    <t>家庭电器及用品</t>
  </si>
  <si>
    <t>通用设备制造业</t>
  </si>
  <si>
    <t>纺织、服饰及个人护理</t>
  </si>
  <si>
    <t>专用设备制造业</t>
  </si>
  <si>
    <t>医疗保健</t>
  </si>
  <si>
    <t>汽车制造业</t>
  </si>
  <si>
    <t>食物饮品</t>
  </si>
  <si>
    <t>铁路、船舶、航空航天和其他运输设备制造业</t>
  </si>
  <si>
    <t>港股能源业</t>
  </si>
  <si>
    <t>电气机械及器材制造业</t>
  </si>
  <si>
    <t>石油及天然气</t>
  </si>
  <si>
    <t>计算机、通信和其他电子设备制造业</t>
  </si>
  <si>
    <t>煤炭</t>
  </si>
  <si>
    <t>仪器仪表制造业</t>
  </si>
  <si>
    <t>其他制造业</t>
  </si>
  <si>
    <t>废弃资源综合利用业</t>
  </si>
  <si>
    <t>金属制品、机械和设备修理业</t>
  </si>
  <si>
    <t>上海A股电力、热力、燃气及水生产和供应业</t>
  </si>
  <si>
    <t>深圳A股电力、热力、燃气及水生产和供应业</t>
  </si>
  <si>
    <t>新三板电力、热力、燃气及水生产和供应业</t>
  </si>
  <si>
    <t>电力、热力生产和供应业</t>
  </si>
  <si>
    <t>燃气生产和供应业</t>
  </si>
  <si>
    <t>水的生产和供应业</t>
  </si>
  <si>
    <t>上海A股建筑业</t>
  </si>
  <si>
    <t>深圳A股建筑业</t>
  </si>
  <si>
    <t>新三板建筑业</t>
  </si>
  <si>
    <t>房屋建筑业</t>
  </si>
  <si>
    <t>土木工程建筑业</t>
  </si>
  <si>
    <t>建筑安装业</t>
  </si>
  <si>
    <t>建筑装饰和其他建筑业</t>
  </si>
  <si>
    <t>上海A股批发和零售业</t>
  </si>
  <si>
    <t>深圳A股批发和零售业</t>
  </si>
  <si>
    <t>新三板批发和零售业</t>
  </si>
  <si>
    <t>批发业</t>
  </si>
  <si>
    <t>上海A股交通运输、仓储和邮政业</t>
  </si>
  <si>
    <t>深圳A股交通运输、仓储和邮政业</t>
  </si>
  <si>
    <t>新三板交通运输、仓储和邮政业</t>
  </si>
  <si>
    <t>铁路运输业</t>
  </si>
  <si>
    <t>道路运输业</t>
  </si>
  <si>
    <t>水上运输业</t>
  </si>
  <si>
    <t>航空运输业</t>
  </si>
  <si>
    <t>管道运输业</t>
  </si>
  <si>
    <t>装卸搬运和其他运输代理</t>
  </si>
  <si>
    <t>仓储业</t>
  </si>
  <si>
    <t>邮政业</t>
  </si>
  <si>
    <t>上海A股住宿和餐饮业</t>
  </si>
  <si>
    <t>深圳A股住宿和餐饮业</t>
  </si>
  <si>
    <t>新三板住宿和餐饮业</t>
  </si>
  <si>
    <t>住宿业</t>
  </si>
  <si>
    <t>餐饮业</t>
  </si>
  <si>
    <t>上海A股信息传输、软件和信息技术服务业</t>
  </si>
  <si>
    <t>深圳A股信息传输、软件和信息技术服务业</t>
  </si>
  <si>
    <t>新三板信息传输、软件和信息技术服务业</t>
  </si>
  <si>
    <t>电信、广播电视和卫星传输服务</t>
  </si>
  <si>
    <t>互联网和相关服务</t>
  </si>
  <si>
    <t>软件和信息技术服务业</t>
  </si>
  <si>
    <t>上海A股金融业</t>
  </si>
  <si>
    <t>深圳A股金融业</t>
  </si>
  <si>
    <t>新三板金融业</t>
  </si>
  <si>
    <t>货币金融服务</t>
  </si>
  <si>
    <t>资本市场服务</t>
  </si>
  <si>
    <t>保险业</t>
  </si>
  <si>
    <t>其他金融业</t>
  </si>
  <si>
    <t>上海A股房地产业</t>
  </si>
  <si>
    <t>深圳A股房地产业</t>
  </si>
  <si>
    <t>新三板房地产业</t>
  </si>
  <si>
    <t>房地产开发与经营</t>
  </si>
  <si>
    <t>房地产开发经营</t>
  </si>
  <si>
    <t>物业管理</t>
  </si>
  <si>
    <t>房地产中介服务</t>
  </si>
  <si>
    <t>自有房地产经营服务</t>
  </si>
  <si>
    <t>自有房地产经营活动</t>
  </si>
  <si>
    <t>其他房地产业</t>
  </si>
  <si>
    <t>上海A股租赁和商务服务业</t>
  </si>
  <si>
    <t>深圳A股租赁和商务服务业</t>
  </si>
  <si>
    <t>新三板租赁和商务服务业</t>
  </si>
  <si>
    <t>租赁业</t>
  </si>
  <si>
    <t>上海A股科学研究和技术服务业</t>
  </si>
  <si>
    <t>深圳A股科学研究和技术服务业</t>
  </si>
  <si>
    <t>新三板科学研究和技术服务业</t>
  </si>
  <si>
    <t>研究和试验发展</t>
  </si>
  <si>
    <t>专业技术服务业</t>
  </si>
  <si>
    <t>科技推广和应用服务业</t>
  </si>
  <si>
    <t>上海A股水利、环境和公共设施管理业</t>
  </si>
  <si>
    <t>深圳A股水利、环境和公共设施管理业</t>
  </si>
  <si>
    <t>新三板水利、环境和公共设施管理业</t>
  </si>
  <si>
    <t>水利管理业</t>
  </si>
  <si>
    <t>生态保护和环境治理业</t>
  </si>
  <si>
    <t>公共设施管理业</t>
  </si>
  <si>
    <t>上海A股居民服务、修理和其他服务业</t>
  </si>
  <si>
    <t>深圳A股居民服务、修理和其他服务业</t>
  </si>
  <si>
    <t>新三板居民服务、修理和其他服务业</t>
  </si>
  <si>
    <t>居民服务业</t>
  </si>
  <si>
    <t>机动车、电子产品和日用产品修理业</t>
  </si>
  <si>
    <t>其它服务业</t>
  </si>
  <si>
    <t>其他服务业</t>
  </si>
  <si>
    <t>上海A股教育</t>
  </si>
  <si>
    <t>深圳A股教育</t>
  </si>
  <si>
    <t>新三板教育</t>
  </si>
  <si>
    <t>学前教育</t>
  </si>
  <si>
    <t>技能培训、教育辅助及其他教育</t>
  </si>
  <si>
    <t>初等教育</t>
  </si>
  <si>
    <t>上海A股卫生和社会工作业</t>
  </si>
  <si>
    <t>深圳A股卫生和社会工作业</t>
  </si>
  <si>
    <t>中等教育</t>
  </si>
  <si>
    <t>卫生</t>
  </si>
  <si>
    <t>高等教育</t>
  </si>
  <si>
    <t>社会工作</t>
  </si>
  <si>
    <t>特殊教育</t>
  </si>
  <si>
    <t>上海A股文化、体育和娱乐业</t>
  </si>
  <si>
    <t>深圳A股文化、体育和娱乐业</t>
  </si>
  <si>
    <t>新闻和出版业</t>
  </si>
  <si>
    <t>新三板卫生和社会工作</t>
  </si>
  <si>
    <t>广播、电视、电影和影视录音制作业</t>
  </si>
  <si>
    <t>文化艺术业</t>
  </si>
  <si>
    <t>体育</t>
  </si>
  <si>
    <t>新三板文化、体育和娱乐业</t>
  </si>
  <si>
    <t>娱乐业</t>
  </si>
  <si>
    <t>上海A股综合</t>
  </si>
  <si>
    <t>深圳A股综合</t>
  </si>
  <si>
    <t>新三板综合</t>
  </si>
  <si>
    <t>综合Ⅱ</t>
  </si>
  <si>
    <t>软性指标</t>
  </si>
  <si>
    <t>一级指标</t>
  </si>
  <si>
    <t>二级指标</t>
  </si>
  <si>
    <t>问题</t>
  </si>
  <si>
    <t>选项</t>
  </si>
  <si>
    <t>Part2</t>
  </si>
  <si>
    <t>行业环境</t>
  </si>
  <si>
    <t>3.行业的进入壁垒</t>
  </si>
  <si>
    <t>8.公司区位优势</t>
  </si>
  <si>
    <t>4.其他行业替代品的威胁</t>
  </si>
  <si>
    <t>A.公司所处区位具有综合资源优势</t>
  </si>
  <si>
    <t>A.其他行业替代品价格低、质量好、用户转换成本低，替代品的威胁极大</t>
  </si>
  <si>
    <t>政策环境</t>
  </si>
  <si>
    <t>5.产业政策支持力度</t>
  </si>
  <si>
    <t>B.公司所处地区自然区位优势显著</t>
  </si>
  <si>
    <t>B.存在不同行业相互竞争的行为，但各行业产品均有自身优势，替代品与行业产品平分市场份额</t>
  </si>
  <si>
    <t>6.是否享有金融支持</t>
  </si>
  <si>
    <t>C.公司所处地区人文区位优势显著</t>
  </si>
  <si>
    <t>C.虽其他行业存在替代品，但技术尚未成熟，暂时对本行业产品无威胁</t>
  </si>
  <si>
    <t>7.是否享有财税政策支持（政府购买、财政拨款、财政补贴及税费优惠）</t>
  </si>
  <si>
    <t>D.公司所处地区无明显区位优势</t>
  </si>
  <si>
    <t>D.暂无其他行业替代品</t>
  </si>
  <si>
    <t>区位环境</t>
  </si>
  <si>
    <t>9.公司创始人是否有成功创业经历</t>
  </si>
  <si>
    <t xml:space="preserve"> Part3</t>
  </si>
  <si>
    <t>创始人情况</t>
  </si>
  <si>
    <t>是</t>
  </si>
  <si>
    <t>A.公司属“三高三新”公司，受政策鼓励较大</t>
  </si>
  <si>
    <t>10.创始人影响力</t>
  </si>
  <si>
    <t>否</t>
  </si>
  <si>
    <t>B.由于公司所处地区为落后偏远地区，政府对当地公司扶持力度较大</t>
  </si>
  <si>
    <t>11.公司创始人关联公司数量</t>
  </si>
  <si>
    <t>C.公司暂未受到政府政策支持</t>
  </si>
  <si>
    <t>12.公司中高级管理层包括</t>
  </si>
  <si>
    <t>创始团队情况</t>
  </si>
  <si>
    <t>A.在国内外具有较高声誉、知名度与号召力</t>
  </si>
  <si>
    <t>A.公司创始人</t>
  </si>
  <si>
    <t>16.公司目前业务的发展阶段</t>
  </si>
  <si>
    <t>13.公司中高级管理团队是否具有管理经验</t>
  </si>
  <si>
    <t>B.在国内具有较高声誉、知名度与号召力</t>
  </si>
  <si>
    <t>B.公司创始人及聘请的专业管理人员</t>
  </si>
  <si>
    <t>A.研发阶段：商业计划设定和产品研发阶段</t>
  </si>
  <si>
    <t>14.公司创始团队（包括创始人、管理团队和技术团队）学历构成，本科及以上的占比</t>
  </si>
  <si>
    <t>C.在业界具有较高声誉、知名度与号召力</t>
  </si>
  <si>
    <t>C.聘请的专业管理人员</t>
  </si>
  <si>
    <t>B.试运营阶段：试运营且没有收入</t>
  </si>
  <si>
    <t>15.创始团队相关行业平均从业年限</t>
  </si>
  <si>
    <t>D.在地方区域具有较高声誉、知名度与号召力</t>
  </si>
  <si>
    <t>C.发展阶段：产生收入但未盈利</t>
  </si>
  <si>
    <t>22.目标市场数量规模</t>
  </si>
  <si>
    <t>27.产品技术壁垒</t>
  </si>
  <si>
    <t>Part4</t>
  </si>
  <si>
    <t>E.暂无知名度</t>
  </si>
  <si>
    <t>A.中高级管理团队成员均没有相关管理经验</t>
  </si>
  <si>
    <t>D.快速发展阶段：产生收入且已经盈利</t>
  </si>
  <si>
    <t>A.很难估计</t>
  </si>
  <si>
    <t>A.技术壁垒较低，很容易被复制</t>
  </si>
  <si>
    <t>17.公司与商业合作伙伴的合作情况</t>
  </si>
  <si>
    <t>B.少数中高级管理者有相关行业公司管理经验</t>
  </si>
  <si>
    <t>B.规模较小，公司提供非大众化的产品/服务</t>
  </si>
  <si>
    <t>B.较难被复制，具有较高的技术壁垒和研发成本</t>
  </si>
  <si>
    <t>18.市场推广方式</t>
  </si>
  <si>
    <t>C.大部分中高级管理者相关行业公司管理经验丰富</t>
  </si>
  <si>
    <t>A.目前没有合作伙伴</t>
  </si>
  <si>
    <t>C.规模中等，市场上存在中等规模的客户群体购买此类型的产品/服务</t>
  </si>
  <si>
    <t>C.很难被复制，具有领先的技术和客户基础</t>
  </si>
  <si>
    <t>19.市场开拓与销售渠道情况</t>
  </si>
  <si>
    <t>D.公司中高级管理者曾有相关行业领军公司管理背景</t>
  </si>
  <si>
    <t>B.正在接触一些需求明确的业务合作伙伴</t>
  </si>
  <si>
    <t>D.规模较大，公司提供大众化产品/服务</t>
  </si>
  <si>
    <t>28.产品研发速度</t>
  </si>
  <si>
    <t>20.公司主营业务收入类型</t>
  </si>
  <si>
    <t>C.已经和一些关键业务合作伙伴确定合作意向</t>
  </si>
  <si>
    <t>23.目标市场的价值规模</t>
  </si>
  <si>
    <t>A.较慢</t>
  </si>
  <si>
    <t>21.产品/服务的定价机制</t>
  </si>
  <si>
    <t>A.50%以下</t>
  </si>
  <si>
    <t>D.关键合作伙伴已明确确认，并且已参与到商业活动中</t>
  </si>
  <si>
    <t>A.规模较大</t>
  </si>
  <si>
    <t>B.一般</t>
  </si>
  <si>
    <t>Part5</t>
  </si>
  <si>
    <t>产品需求</t>
  </si>
  <si>
    <t>E.无</t>
  </si>
  <si>
    <t>B.50%-70%</t>
  </si>
  <si>
    <t>B.规模中等</t>
  </si>
  <si>
    <t>C.较快</t>
  </si>
  <si>
    <t>C.71%-90%</t>
  </si>
  <si>
    <t>A.线上推广</t>
  </si>
  <si>
    <t>C.规模较小</t>
  </si>
  <si>
    <t>D.快</t>
  </si>
  <si>
    <t>产品开发</t>
  </si>
  <si>
    <t>24.你如何定义目前产品/服务所处的阶段</t>
  </si>
  <si>
    <t>D.90%以上</t>
  </si>
  <si>
    <t>B.线下推广</t>
  </si>
  <si>
    <t>D.规模较小，但社会价值显著</t>
  </si>
  <si>
    <t>29.公司产品的创新模式</t>
  </si>
  <si>
    <t>25.产品类型</t>
  </si>
  <si>
    <t>C.线上线下相结合</t>
  </si>
  <si>
    <t>E.很难估计</t>
  </si>
  <si>
    <t>26.产品多样化程度</t>
  </si>
  <si>
    <t>A.大于10年</t>
  </si>
  <si>
    <t>B.5-10年</t>
  </si>
  <si>
    <t>A.市场开拓能力强，具有很好的销售网络和经营渠道</t>
  </si>
  <si>
    <t>A.计划阶段：原型仍在设计</t>
  </si>
  <si>
    <t>C.3-5年</t>
  </si>
  <si>
    <t>B.市场开拓能力较强，具有较好的销售网络和经营渠道</t>
  </si>
  <si>
    <t>B.测试阶段：还在开发中，但已经有了样品展示</t>
  </si>
  <si>
    <t>D.3年以下</t>
  </si>
  <si>
    <t>C.市场开拓能力一般，销售网络和经营渠道初具规模</t>
  </si>
  <si>
    <t>C.预备阶段：最简化可实行产品（MVP）即将发布</t>
  </si>
  <si>
    <t>30.公司产品或服务拥有的专利和软著数量？</t>
  </si>
  <si>
    <t>D.市场销售渠道尚未开拓</t>
  </si>
  <si>
    <t>D.试推广阶段：完成最简化可实行产品（MVP），用以接触客户，收集客户反馈</t>
  </si>
  <si>
    <t>A.10个及以下</t>
  </si>
  <si>
    <t>34.最近一年核心人员离职率</t>
  </si>
  <si>
    <t>31.是否有发明专利</t>
  </si>
  <si>
    <t>E.迭代阶段：基于发布的产品，根据客户反馈进行版本迭代更新的阶段</t>
  </si>
  <si>
    <t>B.11个-20个</t>
  </si>
  <si>
    <t>A.小于30%</t>
  </si>
  <si>
    <t>市场反馈</t>
  </si>
  <si>
    <t>32.客户对公司产品或服务的忠诚度</t>
  </si>
  <si>
    <t>A.一次性收费</t>
  </si>
  <si>
    <t>C.21个-40个</t>
  </si>
  <si>
    <t>B.30%-50%</t>
  </si>
  <si>
    <t>33.客户对产品和服务的满意度</t>
  </si>
  <si>
    <t>B.持续性收费</t>
  </si>
  <si>
    <t>A.前所未有的创新型产品</t>
  </si>
  <si>
    <t>D.41个及以上</t>
  </si>
  <si>
    <t>C.50%以上</t>
  </si>
  <si>
    <t>Part6</t>
  </si>
  <si>
    <t>风险管理</t>
  </si>
  <si>
    <t>管理风险</t>
  </si>
  <si>
    <t>C.复合性收费</t>
  </si>
  <si>
    <t>B.性能改善型产品</t>
  </si>
  <si>
    <t>35.是否有完善的决策机制（如：重大决策是否有完善的议事流程）</t>
  </si>
  <si>
    <t>D.不确定</t>
  </si>
  <si>
    <t>C.定制化产品</t>
  </si>
  <si>
    <t>36.公司是否明晰投资者退出策略</t>
  </si>
  <si>
    <t>法律风险</t>
  </si>
  <si>
    <t>37.公司是否受过监管机构处罚</t>
  </si>
  <si>
    <t>A.按照产品/服务类别进行固定定价</t>
  </si>
  <si>
    <t>38.公司或者创始人是否存在未决诉讼</t>
  </si>
  <si>
    <t>B.根据市场情况变化浮动定价</t>
  </si>
  <si>
    <t>A.单一产品</t>
  </si>
  <si>
    <t>A.产品未推广到市场，客户忠诚度尚不明确</t>
  </si>
  <si>
    <t>A.尚不了解</t>
  </si>
  <si>
    <t>C.以积累用户为主，暂不收费</t>
  </si>
  <si>
    <t>B.横向多样化</t>
  </si>
  <si>
    <t>B.较低，客户较容易选择其他产品/服务</t>
  </si>
  <si>
    <t>B.了解，但暂未制定退出机制</t>
  </si>
  <si>
    <t>D.尚未确定</t>
  </si>
  <si>
    <t>C.纵向多样化</t>
  </si>
  <si>
    <t>C.一般，客户对产品/服务有一定的依赖性</t>
  </si>
  <si>
    <t>C.有单一退出机制</t>
  </si>
  <si>
    <t>D.侧向多样化</t>
  </si>
  <si>
    <t>D.较高，客户高度认可公司的产品/服务</t>
  </si>
  <si>
    <t>D.有多重退出机制</t>
  </si>
  <si>
    <t>A.产品未推广到市场，客户满意度尚不明确</t>
  </si>
  <si>
    <t>B.较低，产品/服务仍需改善</t>
  </si>
  <si>
    <t>C.一般，市场上客户对该类型的产品/服务无明显满意度偏好</t>
  </si>
  <si>
    <t>D.较高，客户普遍认可公司的产品/服务</t>
  </si>
  <si>
    <t>q0001</t>
  </si>
  <si>
    <t>q0002</t>
  </si>
  <si>
    <t>q0003</t>
  </si>
  <si>
    <t>q0004</t>
  </si>
  <si>
    <t>q0005</t>
  </si>
  <si>
    <t>q0006</t>
  </si>
  <si>
    <t>q0007</t>
  </si>
  <si>
    <t>q0008</t>
  </si>
  <si>
    <t>q0009</t>
  </si>
  <si>
    <t>q0010</t>
  </si>
  <si>
    <t>q0011</t>
  </si>
  <si>
    <t>q0012</t>
  </si>
  <si>
    <t>q0013</t>
  </si>
  <si>
    <t>q0014</t>
  </si>
  <si>
    <t>q0015</t>
  </si>
  <si>
    <t>q0016</t>
  </si>
  <si>
    <t>q0017</t>
  </si>
  <si>
    <t>q0018</t>
  </si>
  <si>
    <t>q0019</t>
  </si>
  <si>
    <t>q0020</t>
  </si>
  <si>
    <t>q0021</t>
  </si>
  <si>
    <t>q0022</t>
  </si>
  <si>
    <t>q0023</t>
  </si>
  <si>
    <t>q0024</t>
  </si>
  <si>
    <t>q0025</t>
  </si>
  <si>
    <t>q0026</t>
  </si>
  <si>
    <t>q0027</t>
  </si>
  <si>
    <t>q0028</t>
  </si>
  <si>
    <t>q0029</t>
  </si>
  <si>
    <t>q0030</t>
  </si>
  <si>
    <t>q0031</t>
  </si>
  <si>
    <t>q0032</t>
  </si>
  <si>
    <t>q0033</t>
  </si>
  <si>
    <t>q0034</t>
  </si>
  <si>
    <t>q0035</t>
  </si>
  <si>
    <t>q0036</t>
  </si>
  <si>
    <t>q0037</t>
  </si>
  <si>
    <t>q0038</t>
  </si>
  <si>
    <t>成本支出表</t>
  </si>
  <si>
    <t>项目</t>
  </si>
  <si>
    <r>
      <rPr>
        <b/>
        <sz val="10"/>
        <color theme="1"/>
        <rFont val="微软雅黑"/>
        <family val="2"/>
        <charset val="134"/>
      </rPr>
      <t>预计支出比例%</t>
    </r>
    <r>
      <rPr>
        <b/>
        <sz val="10"/>
        <color rgb="FFFF0000"/>
        <rFont val="微软雅黑"/>
        <family val="2"/>
        <charset val="134"/>
      </rPr>
      <t>*</t>
    </r>
  </si>
  <si>
    <t>营业成本</t>
  </si>
  <si>
    <t>总计</t>
  </si>
  <si>
    <t>收入构成表</t>
  </si>
  <si>
    <t>提示：销售商品和用户数请选择一种类型(二选一)填写</t>
  </si>
  <si>
    <t>销售商品</t>
  </si>
  <si>
    <t>用户数</t>
  </si>
  <si>
    <t>年度</t>
  </si>
  <si>
    <t>销售量（个）</t>
  </si>
  <si>
    <t>销售收入(万元)</t>
  </si>
  <si>
    <t>活跃用户数（个）</t>
  </si>
  <si>
    <t>11.创始人的综合管理能力</t>
    <phoneticPr fontId="25" type="noConversion"/>
  </si>
  <si>
    <t>A.创始人的宏观环境判断能力、创新能力、决策能力及执行力极强</t>
    <phoneticPr fontId="25" type="noConversion"/>
  </si>
  <si>
    <t>B.创始人的宏观环境判断能力、创新能力、决策能力及执行力较强</t>
    <phoneticPr fontId="25" type="noConversion"/>
  </si>
  <si>
    <t>C.创始人的宏观环境判断能力、创新能力、决策能力及执行力一般</t>
    <phoneticPr fontId="25" type="noConversion"/>
  </si>
  <si>
    <t>D.创始人的宏观环境判断能力、创新能力、决策能力及执行力较弱</t>
    <phoneticPr fontId="25" type="noConversion"/>
  </si>
  <si>
    <t>D.仿制产品</t>
    <phoneticPr fontId="25" type="noConversion"/>
  </si>
  <si>
    <t>诊断目的</t>
    <phoneticPr fontId="25" type="noConversion"/>
  </si>
  <si>
    <t>人力支出</t>
  </si>
  <si>
    <t>研发费用</t>
  </si>
  <si>
    <t>房租费用</t>
    <phoneticPr fontId="25" type="noConversion"/>
  </si>
  <si>
    <t>推广费用</t>
    <phoneticPr fontId="25" type="noConversion"/>
  </si>
  <si>
    <t>其他费用</t>
    <phoneticPr fontId="25" type="noConversion"/>
  </si>
  <si>
    <t>2、</t>
  </si>
  <si>
    <t>3、</t>
  </si>
  <si>
    <t>4、</t>
  </si>
  <si>
    <t>5、</t>
  </si>
  <si>
    <t>2.企业所在行业主要属于</t>
    <phoneticPr fontId="25" type="noConversion"/>
  </si>
  <si>
    <t>1、</t>
    <phoneticPr fontId="25" type="noConversion"/>
  </si>
  <si>
    <t>2、</t>
    <phoneticPr fontId="25" type="noConversion"/>
  </si>
  <si>
    <t>6、</t>
  </si>
  <si>
    <t>7、</t>
  </si>
  <si>
    <t>8、</t>
  </si>
  <si>
    <t>9、</t>
  </si>
  <si>
    <t>市场推广</t>
    <phoneticPr fontId="25" type="noConversion"/>
  </si>
  <si>
    <t>人力资源</t>
    <phoneticPr fontId="25" type="noConversion"/>
  </si>
  <si>
    <t>关键要素</t>
    <phoneticPr fontId="25" type="noConversion"/>
  </si>
  <si>
    <t>选择得分</t>
    <phoneticPr fontId="25" type="noConversion"/>
  </si>
  <si>
    <t>1分</t>
    <phoneticPr fontId="25" type="noConversion"/>
  </si>
  <si>
    <t>2分</t>
  </si>
  <si>
    <t>3分</t>
  </si>
  <si>
    <t>4分</t>
  </si>
  <si>
    <t>5分</t>
  </si>
  <si>
    <t>品牌（形象和声誉）</t>
    <phoneticPr fontId="25" type="noConversion"/>
  </si>
  <si>
    <t>销售</t>
    <phoneticPr fontId="25" type="noConversion"/>
  </si>
  <si>
    <t>技术</t>
    <phoneticPr fontId="25" type="noConversion"/>
  </si>
  <si>
    <t>产品质量</t>
    <phoneticPr fontId="25" type="noConversion"/>
  </si>
  <si>
    <t>价格</t>
    <phoneticPr fontId="25" type="noConversion"/>
  </si>
  <si>
    <t>服务</t>
    <phoneticPr fontId="25" type="noConversion"/>
  </si>
  <si>
    <t>物流</t>
    <phoneticPr fontId="25" type="noConversion"/>
  </si>
  <si>
    <t>资金</t>
    <phoneticPr fontId="25" type="noConversion"/>
  </si>
  <si>
    <t>政府关系</t>
    <phoneticPr fontId="25" type="noConversion"/>
  </si>
  <si>
    <t>其他</t>
    <phoneticPr fontId="25" type="noConversion"/>
  </si>
  <si>
    <t>6.是否享有政府、银行贷款贴息、费用减免支持</t>
    <phoneticPr fontId="25" type="noConversion"/>
  </si>
  <si>
    <t>7.是否享受财政补贴、政府购买、财政拨款及税费优惠等财政支持</t>
    <phoneticPr fontId="25" type="noConversion"/>
  </si>
  <si>
    <t>9.公司创始人是否有成功创业经历</t>
    <phoneticPr fontId="25" type="noConversion"/>
  </si>
  <si>
    <t>16.你如何定义目前产品/服务所处的阶段</t>
    <phoneticPr fontId="25" type="noConversion"/>
  </si>
  <si>
    <t>17.产品技术壁垒</t>
    <phoneticPr fontId="25" type="noConversion"/>
  </si>
  <si>
    <t>18.产品研发速度</t>
    <phoneticPr fontId="25" type="noConversion"/>
  </si>
  <si>
    <t>19.是否有发明专利</t>
    <phoneticPr fontId="25" type="noConversion"/>
  </si>
  <si>
    <t>20.公司产品或服务拥有的专利和软著数量？</t>
    <phoneticPr fontId="25" type="noConversion"/>
  </si>
  <si>
    <t>团队</t>
    <phoneticPr fontId="25" type="noConversion"/>
  </si>
  <si>
    <t>行业</t>
    <phoneticPr fontId="25" type="noConversion"/>
  </si>
  <si>
    <t>产品研发</t>
    <phoneticPr fontId="25" type="noConversion"/>
  </si>
  <si>
    <t>研发成果</t>
    <phoneticPr fontId="25" type="noConversion"/>
  </si>
  <si>
    <t>产品</t>
    <phoneticPr fontId="25" type="noConversion"/>
  </si>
  <si>
    <t>21.目标市场数量规模</t>
    <phoneticPr fontId="25" type="noConversion"/>
  </si>
  <si>
    <t>22.目标市场的价值规模</t>
    <phoneticPr fontId="25" type="noConversion"/>
  </si>
  <si>
    <t>23.产品类型</t>
    <phoneticPr fontId="25" type="noConversion"/>
  </si>
  <si>
    <t>24.产品多样化程度</t>
    <phoneticPr fontId="25" type="noConversion"/>
  </si>
  <si>
    <t>25.公司目前业务的发展阶段</t>
    <phoneticPr fontId="25" type="noConversion"/>
  </si>
  <si>
    <t>26.公司产品的创新模式</t>
    <phoneticPr fontId="25" type="noConversion"/>
  </si>
  <si>
    <t>A.全新产品</t>
    <phoneticPr fontId="25" type="noConversion"/>
  </si>
  <si>
    <t>B.替代型产品</t>
    <phoneticPr fontId="25" type="noConversion"/>
  </si>
  <si>
    <t>C.改进型产品</t>
    <phoneticPr fontId="25" type="noConversion"/>
  </si>
  <si>
    <t>D.降低成本型产品</t>
    <phoneticPr fontId="25" type="noConversion"/>
  </si>
  <si>
    <t>盈利模式</t>
    <phoneticPr fontId="25" type="noConversion"/>
  </si>
  <si>
    <t>27.市场推广方式</t>
    <phoneticPr fontId="25" type="noConversion"/>
  </si>
  <si>
    <t>28.市场开拓与销售渠道情况</t>
    <phoneticPr fontId="25" type="noConversion"/>
  </si>
  <si>
    <t>29.产品收入模式</t>
    <phoneticPr fontId="25" type="noConversion"/>
  </si>
  <si>
    <t>30.产品/服务的定价机制</t>
    <phoneticPr fontId="25" type="noConversion"/>
  </si>
  <si>
    <t>31.公司与商业合作伙伴的合作情况</t>
    <phoneticPr fontId="25" type="noConversion"/>
  </si>
  <si>
    <t>企业资源与能力分析将把各竞争要素按重要程度以及企业拥有程度进行综合分析，以此揭示出企业真正的竞争实力。</t>
    <phoneticPr fontId="25" type="noConversion"/>
  </si>
  <si>
    <t xml:space="preserve"> </t>
    <phoneticPr fontId="25" type="noConversion"/>
  </si>
  <si>
    <t>序号</t>
    <phoneticPr fontId="25" type="noConversion"/>
  </si>
  <si>
    <t>10、</t>
  </si>
  <si>
    <t>11、</t>
  </si>
  <si>
    <t>12、</t>
  </si>
  <si>
    <t>请输入关键要素名称</t>
    <phoneticPr fontId="25" type="noConversion"/>
  </si>
  <si>
    <t>请根据企业对各关键要素的拥有程度进行打分
（1分为非常不重要，2分不太重要，3分一般，4分比较重要，5分非常重要）</t>
    <phoneticPr fontId="25" type="noConversion"/>
  </si>
  <si>
    <t>在行业竞争中，您认为哪些要素比较重要？
请对各关键要素对行业竞争的重要性程度打分
（1分为非常不重要，2分不太重要，3分一般，4分比较重要，5分非常重要）</t>
    <phoneticPr fontId="25" type="noConversion"/>
  </si>
  <si>
    <t>注释</t>
    <phoneticPr fontId="25" type="noConversion"/>
  </si>
  <si>
    <t>产品的竞争力将把消费者选购过程中关注要素的重要程度以及产品满足程度进行综合分析，以此揭示产品是否有效满足市场需求。</t>
    <phoneticPr fontId="25" type="noConversion"/>
  </si>
  <si>
    <t>您认为在消费者选择购买过程中，哪些要素比较重要？
请对消费者选购关注要素的重要性程度打分
（1分为非常不重要，2分不太重要，3分一般，4分比较重要，5分非常重要）</t>
    <phoneticPr fontId="25" type="noConversion"/>
  </si>
  <si>
    <t>品牌</t>
    <phoneticPr fontId="25" type="noConversion"/>
  </si>
  <si>
    <t>口碑</t>
    <phoneticPr fontId="25" type="noConversion"/>
  </si>
  <si>
    <t>产品外观</t>
    <phoneticPr fontId="25" type="noConversion"/>
  </si>
  <si>
    <t>性能特色</t>
    <phoneticPr fontId="25" type="noConversion"/>
  </si>
  <si>
    <t>性价比</t>
    <phoneticPr fontId="25" type="noConversion"/>
  </si>
  <si>
    <t>售后服务</t>
    <phoneticPr fontId="25" type="noConversion"/>
  </si>
  <si>
    <t>个性化服务</t>
    <phoneticPr fontId="25" type="noConversion"/>
  </si>
  <si>
    <t>实用性</t>
    <phoneticPr fontId="25" type="noConversion"/>
  </si>
  <si>
    <t>请根据产品对选购关键要素的有效满足程度进行打分
（1分为非常不重要，2分不太重要，3分一般，4分比较重要，5分非常重要）</t>
    <phoneticPr fontId="25" type="noConversion"/>
  </si>
  <si>
    <t>竞争力分析</t>
    <phoneticPr fontId="25" type="noConversion"/>
  </si>
  <si>
    <t>1.行业的生命周期</t>
    <phoneticPr fontId="25" type="noConversion"/>
  </si>
  <si>
    <r>
      <t>统一社会信用代码</t>
    </r>
    <r>
      <rPr>
        <sz val="11"/>
        <color rgb="FFFF0000"/>
        <rFont val="等线"/>
        <family val="3"/>
        <charset val="134"/>
      </rPr>
      <t>*</t>
    </r>
    <phoneticPr fontId="25" type="noConversion"/>
  </si>
  <si>
    <r>
      <t>公司主营业务概述</t>
    </r>
    <r>
      <rPr>
        <sz val="11"/>
        <color rgb="FFFF0000"/>
        <rFont val="等线"/>
        <family val="3"/>
        <charset val="134"/>
      </rPr>
      <t>*</t>
    </r>
    <phoneticPr fontId="25" type="noConversion"/>
  </si>
  <si>
    <t>100字以内，请描述公司产品或服务</t>
    <phoneticPr fontId="25" type="noConversion"/>
  </si>
  <si>
    <t>渠道</t>
    <phoneticPr fontId="25" type="noConversion"/>
  </si>
  <si>
    <t>现代服务业</t>
    <phoneticPr fontId="25" type="noConversion"/>
  </si>
  <si>
    <t>旅游户外</t>
    <phoneticPr fontId="25" type="noConversion"/>
  </si>
  <si>
    <t>硬件设备</t>
    <phoneticPr fontId="25" type="noConversion"/>
  </si>
  <si>
    <t>连锁及零售</t>
    <phoneticPr fontId="25" type="noConversion"/>
  </si>
  <si>
    <t>通讯电信</t>
    <phoneticPr fontId="25" type="noConversion"/>
  </si>
  <si>
    <t>化工、新材料</t>
    <phoneticPr fontId="25" type="noConversion"/>
  </si>
  <si>
    <t>现代制造业</t>
    <phoneticPr fontId="25" type="noConversion"/>
  </si>
  <si>
    <t>半导体、芯片、集成电路</t>
    <phoneticPr fontId="25" type="noConversion"/>
  </si>
  <si>
    <r>
      <t>房地产、</t>
    </r>
    <r>
      <rPr>
        <sz val="11"/>
        <color theme="1"/>
        <rFont val="宋体 (正文)"/>
        <family val="1"/>
        <charset val="134"/>
      </rPr>
      <t>建筑材料</t>
    </r>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</si>
</sst>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0.00_ "/>
    <numFmt numFmtId="177" formatCode="#,##0.00_ "/>
    <numFmt numFmtId="178" formatCode="0_);[Red]\(0\)"/>
  </numFmts>
  <fonts count="30">
    <font>
      <sz val="11"/>
      <color theme="1"/>
      <name val="等线"/>
      <charset val="134"/>
      <scheme val="minor"/>
    </font>
    <font>
      <b/>
      <sz val="14"/>
      <color theme="0"/>
      <name val="等线"/>
      <family val="3"/>
      <charset val="134"/>
      <scheme val="minor"/>
    </font>
    <font>
      <sz val="11"/>
      <color rgb="FFFF0000"/>
      <name val="等线"/>
      <family val="3"/>
      <charset val="134"/>
      <scheme val="minor"/>
    </font>
    <font>
      <b/>
      <sz val="11"/>
      <color theme="1"/>
      <name val="等线"/>
      <family val="3"/>
      <charset val="134"/>
      <scheme val="minor"/>
    </font>
    <font>
      <b/>
      <sz val="10"/>
      <color theme="1"/>
      <name val="微软雅黑"/>
      <family val="2"/>
      <charset val="134"/>
    </font>
    <font>
      <sz val="10"/>
      <color theme="1"/>
      <name val="微软雅黑"/>
      <family val="2"/>
      <charset val="134"/>
    </font>
    <font>
      <b/>
      <sz val="14"/>
      <color theme="0"/>
      <name val="等线"/>
      <family val="3"/>
      <charset val="134"/>
    </font>
    <font>
      <sz val="11"/>
      <color theme="1"/>
      <name val="等线"/>
      <family val="3"/>
      <charset val="134"/>
    </font>
    <font>
      <b/>
      <sz val="11"/>
      <color theme="0"/>
      <name val="等线"/>
      <family val="3"/>
      <charset val="134"/>
    </font>
    <font>
      <b/>
      <sz val="11"/>
      <color theme="0"/>
      <name val="等线"/>
      <family val="3"/>
      <charset val="134"/>
      <scheme val="minor"/>
    </font>
    <font>
      <sz val="11"/>
      <name val="等线"/>
      <family val="3"/>
      <charset val="134"/>
    </font>
    <font>
      <sz val="10"/>
      <name val="等线"/>
      <family val="3"/>
      <charset val="134"/>
      <scheme val="minor"/>
    </font>
    <font>
      <sz val="10"/>
      <color theme="1"/>
      <name val="宋体"/>
      <family val="3"/>
      <charset val="134"/>
    </font>
    <font>
      <b/>
      <sz val="10"/>
      <color rgb="FFFF0000"/>
      <name val="宋体"/>
      <family val="3"/>
      <charset val="134"/>
    </font>
    <font>
      <b/>
      <sz val="10"/>
      <name val="宋体"/>
      <family val="3"/>
      <charset val="134"/>
    </font>
    <font>
      <b/>
      <sz val="10"/>
      <color theme="1"/>
      <name val="宋体"/>
      <family val="3"/>
      <charset val="134"/>
    </font>
    <font>
      <sz val="10"/>
      <color theme="1"/>
      <name val="等线"/>
      <family val="3"/>
      <charset val="134"/>
      <scheme val="minor"/>
    </font>
    <font>
      <sz val="10"/>
      <color rgb="FFFF0000"/>
      <name val="等线"/>
      <family val="3"/>
      <charset val="134"/>
      <scheme val="minor"/>
    </font>
    <font>
      <sz val="10"/>
      <name val="宋体"/>
      <family val="3"/>
      <charset val="134"/>
    </font>
    <font>
      <sz val="11"/>
      <color rgb="FFFF0000"/>
      <name val="等线"/>
      <family val="3"/>
      <charset val="134"/>
    </font>
    <font>
      <b/>
      <sz val="11"/>
      <color theme="1"/>
      <name val="等线"/>
      <family val="3"/>
      <charset val="134"/>
    </font>
    <font>
      <sz val="11"/>
      <color theme="1"/>
      <name val="等线"/>
      <family val="3"/>
      <charset val="134"/>
      <scheme val="minor"/>
    </font>
    <font>
      <u/>
      <sz val="11"/>
      <color theme="10"/>
      <name val="宋体"/>
      <family val="3"/>
      <charset val="134"/>
    </font>
    <font>
      <sz val="12"/>
      <name val="宋体"/>
      <family val="3"/>
      <charset val="134"/>
    </font>
    <font>
      <b/>
      <sz val="10"/>
      <color rgb="FFFF0000"/>
      <name val="微软雅黑"/>
      <family val="2"/>
      <charset val="134"/>
    </font>
    <font>
      <sz val="9"/>
      <name val="等线"/>
      <family val="3"/>
      <charset val="134"/>
      <scheme val="minor"/>
    </font>
    <font>
      <sz val="11"/>
      <name val="等线"/>
      <family val="3"/>
      <charset val="134"/>
    </font>
    <font>
      <sz val="10"/>
      <color theme="1"/>
      <name val="宋体"/>
      <family val="3"/>
      <charset val="134"/>
    </font>
    <font>
      <sz val="10"/>
      <color theme="7"/>
      <name val="宋体"/>
      <family val="3"/>
      <charset val="134"/>
    </font>
    <font>
      <sz val="11"/>
      <color theme="1"/>
      <name val="宋体 (正文)"/>
      <family val="1"/>
      <charset val="134"/>
    </font>
  </fonts>
  <fills count="12">
    <fill>
      <patternFill patternType="none"/>
    </fill>
    <fill>
      <patternFill patternType="gray125"/>
    </fill>
    <fill>
      <patternFill patternType="solid">
        <fgColor rgb="FF0478FC"/>
        <bgColor indexed="64"/>
      </patternFill>
    </fill>
    <fill>
      <patternFill patternType="solid">
        <fgColor theme="0" tint="-0.14993743705557422"/>
        <bgColor indexed="64"/>
      </patternFill>
    </fill>
    <fill>
      <patternFill patternType="solid">
        <fgColor theme="8" tint="0.79992065187536243"/>
        <bgColor indexed="64"/>
      </patternFill>
    </fill>
    <fill>
      <patternFill patternType="solid">
        <fgColor theme="2"/>
        <bgColor indexed="64"/>
      </patternFill>
    </fill>
    <fill>
      <patternFill patternType="solid">
        <fgColor theme="6" tint="0.59999389629810485"/>
        <bgColor indexed="64"/>
      </patternFill>
    </fill>
    <fill>
      <patternFill patternType="solid">
        <fgColor theme="8" tint="0.79973754081850645"/>
        <bgColor indexed="64"/>
      </patternFill>
    </fill>
    <fill>
      <patternFill patternType="solid">
        <fgColor theme="8" tint="0.79985961485641044"/>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16">
    <border>
      <left/>
      <right/>
      <top/>
      <bottom/>
      <diagonal/>
    </border>
    <border>
      <left style="medium">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11">
    <xf numFmtId="0" fontId="0" fillId="0" borderId="0">
      <alignment vertical="center"/>
    </xf>
    <xf numFmtId="0" fontId="22" fillId="0" borderId="0" applyNumberFormat="0" applyFill="0" applyBorder="0" applyAlignment="0" applyProtection="0">
      <alignment vertical="top"/>
      <protection locked="0"/>
    </xf>
    <xf numFmtId="0" fontId="21" fillId="0" borderId="0">
      <alignment vertical="center"/>
    </xf>
    <xf numFmtId="9" fontId="21" fillId="0" borderId="0" applyFont="0" applyFill="0" applyBorder="0" applyAlignment="0" applyProtection="0">
      <alignment vertical="center"/>
    </xf>
    <xf numFmtId="43" fontId="21" fillId="0" borderId="0" applyFont="0" applyFill="0" applyBorder="0" applyAlignment="0" applyProtection="0">
      <alignment vertical="center"/>
    </xf>
    <xf numFmtId="0" fontId="23" fillId="0" borderId="0"/>
    <xf numFmtId="0" fontId="23" fillId="0" borderId="0">
      <alignment vertical="center"/>
    </xf>
    <xf numFmtId="0" fontId="21" fillId="0" borderId="0"/>
    <xf numFmtId="0" fontId="21" fillId="0" borderId="0">
      <alignment vertical="center"/>
    </xf>
    <xf numFmtId="0" fontId="21" fillId="0" borderId="0"/>
    <xf numFmtId="43" fontId="21" fillId="0" borderId="0" applyFont="0" applyFill="0" applyBorder="0" applyAlignment="0" applyProtection="0">
      <alignment vertical="center"/>
    </xf>
  </cellStyleXfs>
  <cellXfs count="186">
    <xf numFmtId="0" fontId="0" fillId="0" borderId="0" xfId="0">
      <alignment vertical="center"/>
    </xf>
    <xf numFmtId="0" fontId="4" fillId="3" borderId="5" xfId="9" applyFont="1" applyFill="1" applyBorder="1" applyAlignment="1">
      <alignment horizontal="center" vertical="center"/>
    </xf>
    <xf numFmtId="0" fontId="5" fillId="0" borderId="5" xfId="9" applyFont="1" applyBorder="1" applyAlignment="1">
      <alignment horizontal="center" vertical="center"/>
    </xf>
    <xf numFmtId="177" fontId="5" fillId="4" borderId="5" xfId="9" applyNumberFormat="1"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5" fillId="0" borderId="5" xfId="9" applyFont="1" applyFill="1" applyBorder="1" applyAlignment="1">
      <alignment horizontal="center" vertical="center"/>
    </xf>
    <xf numFmtId="43" fontId="2" fillId="0" borderId="0" xfId="4" applyFont="1" applyFill="1" applyBorder="1" applyAlignment="1">
      <alignment vertical="center"/>
    </xf>
    <xf numFmtId="0" fontId="0" fillId="0" borderId="0" xfId="0" applyAlignment="1">
      <alignment vertical="center"/>
    </xf>
    <xf numFmtId="0" fontId="5" fillId="0" borderId="5" xfId="9" applyFont="1" applyBorder="1" applyAlignment="1" applyProtection="1">
      <alignment horizontal="center"/>
      <protection locked="0"/>
    </xf>
    <xf numFmtId="176" fontId="5" fillId="4" borderId="5" xfId="9" applyNumberFormat="1" applyFont="1" applyFill="1" applyBorder="1" applyAlignment="1" applyProtection="1">
      <alignment horizontal="center" vertical="center"/>
      <protection locked="0"/>
    </xf>
    <xf numFmtId="0" fontId="0" fillId="0" borderId="5" xfId="0" applyFont="1" applyBorder="1">
      <alignment vertical="center"/>
    </xf>
    <xf numFmtId="0" fontId="5" fillId="0" borderId="5" xfId="9" applyFont="1" applyFill="1" applyBorder="1" applyAlignment="1">
      <alignment horizontal="center"/>
    </xf>
    <xf numFmtId="176" fontId="5" fillId="5" borderId="5" xfId="3" applyNumberFormat="1" applyFont="1" applyFill="1" applyBorder="1" applyAlignment="1">
      <alignment horizontal="center"/>
    </xf>
    <xf numFmtId="0" fontId="0" fillId="0" borderId="0" xfId="0" applyAlignment="1"/>
    <xf numFmtId="0" fontId="7" fillId="2" borderId="7" xfId="0" applyFont="1" applyFill="1" applyBorder="1">
      <alignment vertical="center"/>
    </xf>
    <xf numFmtId="0" fontId="8" fillId="2" borderId="7" xfId="0" applyFont="1" applyFill="1" applyBorder="1" applyAlignment="1">
      <alignment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5" xfId="0" applyFont="1" applyFill="1" applyBorder="1" applyAlignment="1">
      <alignment horizontal="center" vertical="center"/>
    </xf>
    <xf numFmtId="0" fontId="10" fillId="6" borderId="5" xfId="0" applyFont="1" applyFill="1" applyBorder="1" applyAlignment="1">
      <alignment vertical="center" wrapText="1"/>
    </xf>
    <xf numFmtId="0" fontId="7" fillId="7" borderId="4" xfId="0" applyFont="1" applyFill="1" applyBorder="1" applyAlignment="1">
      <alignment horizontal="center" vertical="center" wrapText="1"/>
    </xf>
    <xf numFmtId="0" fontId="2" fillId="0" borderId="5" xfId="0" applyFont="1" applyBorder="1">
      <alignment vertical="center"/>
    </xf>
    <xf numFmtId="0" fontId="0" fillId="0" borderId="5" xfId="0" applyBorder="1" applyAlignment="1">
      <alignment horizontal="center" vertical="center"/>
    </xf>
    <xf numFmtId="0" fontId="10" fillId="6" borderId="9" xfId="0" applyFont="1" applyFill="1" applyBorder="1" applyAlignment="1">
      <alignment vertical="center" wrapText="1"/>
    </xf>
    <xf numFmtId="0" fontId="0" fillId="4" borderId="0" xfId="0" applyFill="1" applyAlignment="1" applyProtection="1">
      <alignment horizontal="center" vertical="center"/>
      <protection locked="0"/>
    </xf>
    <xf numFmtId="0" fontId="7" fillId="4" borderId="2" xfId="0" applyFont="1" applyFill="1" applyBorder="1" applyAlignment="1">
      <alignment horizontal="center" vertical="center" wrapText="1"/>
    </xf>
    <xf numFmtId="0" fontId="7" fillId="4" borderId="2" xfId="0" applyNumberFormat="1" applyFont="1" applyFill="1" applyBorder="1" applyAlignment="1">
      <alignment horizontal="center" vertical="center" wrapText="1"/>
    </xf>
    <xf numFmtId="0" fontId="0" fillId="3" borderId="5" xfId="0" applyFill="1" applyBorder="1" applyAlignment="1">
      <alignment vertical="center" wrapText="1"/>
    </xf>
    <xf numFmtId="0" fontId="0" fillId="4" borderId="4" xfId="0" applyFill="1" applyBorder="1" applyAlignment="1" applyProtection="1">
      <alignment horizontal="center" vertical="center"/>
      <protection locked="0"/>
    </xf>
    <xf numFmtId="0" fontId="10" fillId="6" borderId="7" xfId="0" applyFont="1" applyFill="1" applyBorder="1" applyAlignment="1">
      <alignment vertical="center" wrapText="1"/>
    </xf>
    <xf numFmtId="0" fontId="7" fillId="7" borderId="4" xfId="0" applyNumberFormat="1"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0" fillId="0" borderId="0" xfId="0" applyFont="1">
      <alignment vertical="center"/>
    </xf>
    <xf numFmtId="0" fontId="2" fillId="0" borderId="0" xfId="0" applyFont="1">
      <alignment vertical="center"/>
    </xf>
    <xf numFmtId="0" fontId="0" fillId="0" borderId="0" xfId="0" applyFont="1" applyAlignment="1">
      <alignment vertical="center" wrapText="1"/>
    </xf>
    <xf numFmtId="0" fontId="11" fillId="0" borderId="5" xfId="0" applyFont="1" applyBorder="1" applyAlignment="1">
      <alignment horizontal="justify" vertical="center"/>
    </xf>
    <xf numFmtId="0" fontId="12" fillId="0" borderId="5" xfId="0" applyFont="1" applyBorder="1" applyAlignment="1">
      <alignment horizontal="justify" vertical="center"/>
    </xf>
    <xf numFmtId="0" fontId="13" fillId="0" borderId="5" xfId="0" applyFont="1" applyBorder="1" applyAlignment="1">
      <alignment horizontal="justify" vertical="center"/>
    </xf>
    <xf numFmtId="0" fontId="14" fillId="0" borderId="5" xfId="0" applyFont="1" applyFill="1" applyBorder="1" applyAlignment="1">
      <alignment horizontal="justify" vertical="center"/>
    </xf>
    <xf numFmtId="0" fontId="15" fillId="0" borderId="5" xfId="0" applyFont="1" applyBorder="1" applyAlignment="1">
      <alignment horizontal="justify" vertical="center"/>
    </xf>
    <xf numFmtId="0" fontId="16" fillId="0" borderId="5" xfId="0" applyFont="1" applyBorder="1" applyAlignment="1">
      <alignment horizontal="justify" vertical="center"/>
    </xf>
    <xf numFmtId="0" fontId="17" fillId="0" borderId="9" xfId="0" applyFont="1" applyFill="1" applyBorder="1" applyAlignment="1">
      <alignment horizontal="justify" vertical="center"/>
    </xf>
    <xf numFmtId="0" fontId="18" fillId="0" borderId="5" xfId="0" applyFont="1" applyBorder="1" applyAlignment="1">
      <alignment horizontal="justify" vertical="center"/>
    </xf>
    <xf numFmtId="0" fontId="15" fillId="0" borderId="5" xfId="0" applyFont="1" applyFill="1" applyBorder="1" applyAlignment="1">
      <alignment horizontal="justify" vertical="center"/>
    </xf>
    <xf numFmtId="0" fontId="18" fillId="0" borderId="5" xfId="0" applyFont="1" applyFill="1" applyBorder="1" applyAlignment="1">
      <alignment horizontal="justify" vertical="center"/>
    </xf>
    <xf numFmtId="0" fontId="12" fillId="0" borderId="5" xfId="0" applyFont="1" applyFill="1" applyBorder="1" applyAlignment="1">
      <alignment horizontal="justify" vertical="center"/>
    </xf>
    <xf numFmtId="0" fontId="12" fillId="0" borderId="9" xfId="0" applyFont="1" applyFill="1" applyBorder="1" applyAlignment="1">
      <alignment horizontal="justify" vertical="center"/>
    </xf>
    <xf numFmtId="177" fontId="0" fillId="4" borderId="4" xfId="0" applyNumberFormat="1" applyFill="1" applyBorder="1" applyAlignment="1" applyProtection="1">
      <alignment horizontal="center" vertical="center"/>
      <protection locked="0"/>
    </xf>
    <xf numFmtId="176" fontId="0" fillId="4" borderId="4" xfId="0" applyNumberFormat="1" applyFill="1" applyBorder="1" applyAlignment="1" applyProtection="1">
      <alignment horizontal="center" vertical="center"/>
      <protection locked="0"/>
    </xf>
    <xf numFmtId="176" fontId="7" fillId="4" borderId="4" xfId="0" applyNumberFormat="1" applyFont="1" applyFill="1" applyBorder="1" applyAlignment="1" applyProtection="1">
      <alignment horizontal="center" vertical="center"/>
      <protection locked="0"/>
    </xf>
    <xf numFmtId="0" fontId="26" fillId="6" borderId="5" xfId="0" applyFont="1" applyFill="1" applyBorder="1" applyAlignment="1">
      <alignment vertical="center" wrapText="1"/>
    </xf>
    <xf numFmtId="0" fontId="27" fillId="0" borderId="5" xfId="0" applyFont="1" applyBorder="1" applyAlignment="1">
      <alignment horizontal="justify" vertical="center"/>
    </xf>
    <xf numFmtId="0" fontId="21" fillId="0" borderId="0" xfId="8">
      <alignment vertical="center"/>
    </xf>
    <xf numFmtId="0" fontId="21" fillId="0" borderId="0" xfId="8" applyAlignment="1">
      <alignment horizontal="left" vertical="center"/>
    </xf>
    <xf numFmtId="0" fontId="21" fillId="0" borderId="0" xfId="8" applyAlignment="1">
      <alignment horizontal="center" vertical="center"/>
    </xf>
    <xf numFmtId="0" fontId="21" fillId="0" borderId="5" xfId="8" applyBorder="1">
      <alignment vertical="center"/>
    </xf>
    <xf numFmtId="0" fontId="2" fillId="0" borderId="5" xfId="8" applyFont="1" applyBorder="1">
      <alignment vertical="center"/>
    </xf>
    <xf numFmtId="0" fontId="21" fillId="0" borderId="5" xfId="8" applyBorder="1" applyAlignment="1">
      <alignment horizontal="left" vertical="center"/>
    </xf>
    <xf numFmtId="0" fontId="3" fillId="0" borderId="3" xfId="8" applyFont="1" applyBorder="1" applyAlignment="1">
      <alignment horizontal="center" vertical="center"/>
    </xf>
    <xf numFmtId="0" fontId="21" fillId="0" borderId="0" xfId="8" applyBorder="1" applyAlignment="1">
      <alignment horizontal="center" vertical="center"/>
    </xf>
    <xf numFmtId="0" fontId="3" fillId="0" borderId="5" xfId="8" applyFont="1" applyBorder="1" applyAlignment="1">
      <alignment horizontal="left" vertical="center"/>
    </xf>
    <xf numFmtId="0" fontId="3" fillId="0" borderId="5" xfId="8" applyFont="1" applyBorder="1" applyAlignment="1">
      <alignment horizontal="center" vertical="center"/>
    </xf>
    <xf numFmtId="0" fontId="21" fillId="0" borderId="5" xfId="8" applyFont="1" applyBorder="1" applyAlignment="1">
      <alignment horizontal="center" vertical="center"/>
    </xf>
    <xf numFmtId="0" fontId="3" fillId="0" borderId="0" xfId="8" applyFont="1" applyAlignment="1">
      <alignment horizontal="center" vertical="center"/>
    </xf>
    <xf numFmtId="0" fontId="12" fillId="9" borderId="5" xfId="0" applyFont="1" applyFill="1" applyBorder="1" applyAlignment="1">
      <alignment horizontal="justify" vertical="center"/>
    </xf>
    <xf numFmtId="0" fontId="21" fillId="0" borderId="5" xfId="8" applyFont="1" applyBorder="1">
      <alignment vertical="center"/>
    </xf>
    <xf numFmtId="0" fontId="21" fillId="9" borderId="0" xfId="8" applyFill="1">
      <alignment vertical="center"/>
    </xf>
    <xf numFmtId="0" fontId="21" fillId="9" borderId="0" xfId="8" applyFill="1" applyAlignment="1">
      <alignment horizontal="left" vertical="center"/>
    </xf>
    <xf numFmtId="0" fontId="12" fillId="0" borderId="3" xfId="0" applyFont="1" applyBorder="1" applyAlignment="1">
      <alignment horizontal="justify" vertical="center"/>
    </xf>
    <xf numFmtId="0" fontId="12" fillId="0" borderId="15" xfId="0" applyFont="1" applyBorder="1" applyAlignment="1">
      <alignment horizontal="justify" vertical="center"/>
    </xf>
    <xf numFmtId="0" fontId="21" fillId="0" borderId="14" xfId="8" applyBorder="1" applyAlignment="1">
      <alignment horizontal="left" vertical="center"/>
    </xf>
    <xf numFmtId="0" fontId="21" fillId="9" borderId="0" xfId="8" applyFill="1" applyBorder="1" applyAlignment="1">
      <alignment horizontal="left" vertical="center"/>
    </xf>
    <xf numFmtId="0" fontId="21" fillId="9" borderId="0" xfId="8" applyFill="1" applyBorder="1">
      <alignment vertical="center"/>
    </xf>
    <xf numFmtId="0" fontId="28" fillId="9" borderId="0" xfId="0" applyFont="1" applyFill="1" applyBorder="1" applyAlignment="1">
      <alignment horizontal="justify" vertical="center"/>
    </xf>
    <xf numFmtId="0" fontId="21" fillId="9" borderId="0" xfId="8" applyFill="1" applyBorder="1" applyAlignment="1">
      <alignment horizontal="center" vertical="center"/>
    </xf>
    <xf numFmtId="0" fontId="2" fillId="0" borderId="5" xfId="8" applyFont="1" applyBorder="1" applyAlignment="1">
      <alignment vertical="center"/>
    </xf>
    <xf numFmtId="0" fontId="2" fillId="0" borderId="11" xfId="8" applyFont="1" applyBorder="1" applyAlignment="1">
      <alignment vertical="center"/>
    </xf>
    <xf numFmtId="0" fontId="21" fillId="0" borderId="10" xfId="8" applyFont="1" applyBorder="1" applyAlignment="1">
      <alignment horizontal="center" vertical="center"/>
    </xf>
    <xf numFmtId="0" fontId="21" fillId="11" borderId="4" xfId="8" applyFill="1" applyBorder="1" applyAlignment="1" applyProtection="1">
      <alignment horizontal="center" vertical="center"/>
      <protection locked="0"/>
    </xf>
    <xf numFmtId="0" fontId="21" fillId="11" borderId="15" xfId="8" applyFill="1" applyBorder="1" applyAlignment="1" applyProtection="1">
      <alignment vertical="center"/>
      <protection locked="0"/>
    </xf>
    <xf numFmtId="0" fontId="21" fillId="11" borderId="5" xfId="8" applyFill="1" applyBorder="1" applyProtection="1">
      <alignment vertical="center"/>
      <protection locked="0"/>
    </xf>
    <xf numFmtId="0" fontId="21" fillId="11" borderId="5" xfId="8" applyFill="1" applyBorder="1" applyAlignment="1" applyProtection="1">
      <alignment vertical="center"/>
      <protection locked="0"/>
    </xf>
    <xf numFmtId="0" fontId="0" fillId="11" borderId="0" xfId="0" applyFill="1" applyProtection="1">
      <alignment vertical="center"/>
      <protection locked="0"/>
    </xf>
    <xf numFmtId="0" fontId="0" fillId="0" borderId="0" xfId="0" applyProtection="1">
      <alignment vertical="center"/>
    </xf>
    <xf numFmtId="0" fontId="8" fillId="2" borderId="5" xfId="0" applyFont="1" applyFill="1" applyBorder="1" applyAlignment="1" applyProtection="1">
      <alignment horizontal="center" vertical="center"/>
    </xf>
    <xf numFmtId="0" fontId="7" fillId="0" borderId="5" xfId="0" applyFont="1" applyBorder="1" applyProtection="1">
      <alignment vertical="center"/>
    </xf>
    <xf numFmtId="0" fontId="19" fillId="9" borderId="5" xfId="0" applyFont="1" applyFill="1" applyBorder="1" applyProtection="1">
      <alignment vertical="center"/>
    </xf>
    <xf numFmtId="0" fontId="7" fillId="0" borderId="5" xfId="0" applyFont="1" applyFill="1" applyBorder="1" applyProtection="1">
      <alignment vertical="center"/>
    </xf>
    <xf numFmtId="0" fontId="0" fillId="0" borderId="5" xfId="0" applyBorder="1" applyProtection="1">
      <alignment vertical="center"/>
    </xf>
    <xf numFmtId="0" fontId="2" fillId="0" borderId="5" xfId="0" applyFont="1" applyBorder="1" applyProtection="1">
      <alignment vertical="center"/>
    </xf>
    <xf numFmtId="177" fontId="7" fillId="8" borderId="4" xfId="0" applyNumberFormat="1" applyFont="1" applyFill="1" applyBorder="1" applyAlignment="1" applyProtection="1">
      <alignment horizontal="center" vertical="center"/>
    </xf>
    <xf numFmtId="49" fontId="7" fillId="0" borderId="5" xfId="0" applyNumberFormat="1" applyFont="1" applyFill="1" applyBorder="1" applyAlignment="1" applyProtection="1">
      <alignment horizontal="center" vertical="center"/>
    </xf>
    <xf numFmtId="0" fontId="0" fillId="0" borderId="5" xfId="0" applyFill="1" applyBorder="1" applyProtection="1">
      <alignment vertical="center"/>
    </xf>
    <xf numFmtId="0" fontId="0" fillId="0" borderId="5" xfId="0" applyBorder="1" applyAlignment="1" applyProtection="1">
      <alignment horizontal="left" vertical="center"/>
    </xf>
    <xf numFmtId="0" fontId="20" fillId="0" borderId="10" xfId="2" applyFont="1" applyBorder="1" applyProtection="1">
      <alignment vertical="center"/>
    </xf>
    <xf numFmtId="0" fontId="20" fillId="0" borderId="5" xfId="2" applyFont="1" applyBorder="1" applyProtection="1">
      <alignment vertical="center"/>
    </xf>
    <xf numFmtId="0" fontId="20" fillId="9" borderId="5" xfId="2" applyFont="1" applyFill="1" applyBorder="1" applyProtection="1">
      <alignment vertical="center"/>
    </xf>
    <xf numFmtId="0" fontId="7" fillId="9" borderId="0" xfId="2" applyFont="1" applyFill="1" applyBorder="1" applyProtection="1">
      <alignment vertical="center"/>
    </xf>
    <xf numFmtId="0" fontId="7" fillId="0" borderId="5" xfId="2" applyFont="1" applyBorder="1" applyProtection="1">
      <alignment vertical="center"/>
    </xf>
    <xf numFmtId="0" fontId="7" fillId="9" borderId="5" xfId="2" applyFont="1" applyFill="1" applyBorder="1" applyProtection="1">
      <alignment vertical="center"/>
    </xf>
    <xf numFmtId="0" fontId="0" fillId="0" borderId="5" xfId="0" applyFont="1" applyBorder="1" applyProtection="1">
      <alignment vertical="center"/>
    </xf>
    <xf numFmtId="0" fontId="7" fillId="0" borderId="0" xfId="2" applyFont="1" applyBorder="1" applyProtection="1">
      <alignment vertical="center"/>
    </xf>
    <xf numFmtId="0" fontId="21" fillId="0" borderId="5" xfId="0" applyFont="1" applyBorder="1" applyProtection="1">
      <alignment vertical="center"/>
    </xf>
    <xf numFmtId="0" fontId="7" fillId="9" borderId="0" xfId="2" applyFont="1" applyFill="1" applyProtection="1">
      <alignment vertical="center"/>
    </xf>
    <xf numFmtId="0" fontId="0" fillId="0" borderId="5" xfId="0" applyBorder="1" applyAlignment="1" applyProtection="1">
      <alignment vertical="center"/>
    </xf>
    <xf numFmtId="0" fontId="7" fillId="9" borderId="5" xfId="0" applyFont="1" applyFill="1" applyBorder="1" applyProtection="1">
      <alignment vertical="center"/>
    </xf>
    <xf numFmtId="0" fontId="7" fillId="0" borderId="0" xfId="2" applyFont="1" applyProtection="1">
      <alignment vertical="center"/>
    </xf>
    <xf numFmtId="0" fontId="19" fillId="9" borderId="5" xfId="0" applyFont="1" applyFill="1" applyBorder="1" applyAlignment="1" applyProtection="1">
      <alignment vertical="center" wrapText="1"/>
    </xf>
    <xf numFmtId="0" fontId="7" fillId="0" borderId="9" xfId="0" applyFont="1" applyFill="1" applyBorder="1" applyProtection="1">
      <alignment vertical="center"/>
    </xf>
    <xf numFmtId="0" fontId="7" fillId="0" borderId="0" xfId="0" applyFont="1" applyProtection="1">
      <alignment vertical="center"/>
    </xf>
    <xf numFmtId="0" fontId="20" fillId="0" borderId="4" xfId="2" applyFont="1" applyBorder="1" applyProtection="1">
      <alignment vertical="center"/>
    </xf>
    <xf numFmtId="0" fontId="20" fillId="0" borderId="5" xfId="2" applyFont="1" applyBorder="1" applyAlignment="1" applyProtection="1">
      <alignment vertical="top"/>
    </xf>
    <xf numFmtId="0" fontId="20" fillId="9" borderId="5" xfId="2" applyFont="1" applyFill="1" applyBorder="1" applyAlignment="1" applyProtection="1"/>
    <xf numFmtId="0" fontId="7" fillId="0" borderId="5" xfId="2" applyFont="1" applyBorder="1" applyAlignment="1" applyProtection="1">
      <alignment vertical="top"/>
    </xf>
    <xf numFmtId="0" fontId="7" fillId="0" borderId="4" xfId="2" applyFont="1" applyBorder="1" applyProtection="1">
      <alignment vertical="center"/>
    </xf>
    <xf numFmtId="0" fontId="7" fillId="9" borderId="5" xfId="2" applyFont="1" applyFill="1" applyBorder="1" applyAlignment="1" applyProtection="1"/>
    <xf numFmtId="0" fontId="20" fillId="10" borderId="5" xfId="2" applyFont="1" applyFill="1" applyBorder="1" applyAlignment="1" applyProtection="1"/>
    <xf numFmtId="0" fontId="0" fillId="0" borderId="0" xfId="0" applyAlignment="1" applyProtection="1">
      <alignment horizontal="center" vertical="center"/>
    </xf>
    <xf numFmtId="0" fontId="19" fillId="9" borderId="11" xfId="0" applyFont="1" applyFill="1" applyBorder="1" applyAlignment="1" applyProtection="1">
      <alignment horizontal="center" vertical="center" wrapText="1"/>
    </xf>
    <xf numFmtId="0" fontId="19" fillId="9" borderId="7" xfId="0" applyFont="1" applyFill="1" applyBorder="1" applyAlignment="1" applyProtection="1">
      <alignment horizontal="center" vertical="center" wrapText="1"/>
    </xf>
    <xf numFmtId="0" fontId="7" fillId="8" borderId="6" xfId="0" applyFont="1" applyFill="1" applyBorder="1" applyAlignment="1" applyProtection="1">
      <alignment horizontal="center" vertical="center"/>
    </xf>
    <xf numFmtId="0" fontId="7" fillId="8" borderId="1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0" fillId="4" borderId="5" xfId="0" applyFill="1" applyBorder="1" applyAlignment="1" applyProtection="1">
      <alignment horizontal="center" vertical="center"/>
      <protection locked="0"/>
    </xf>
    <xf numFmtId="178" fontId="7" fillId="4" borderId="5" xfId="0" applyNumberFormat="1" applyFont="1" applyFill="1" applyBorder="1" applyAlignment="1" applyProtection="1">
      <alignment horizontal="center" vertical="center"/>
      <protection locked="0"/>
    </xf>
    <xf numFmtId="0" fontId="7" fillId="5" borderId="4"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 xfId="0" applyFont="1" applyFill="1" applyBorder="1" applyAlignment="1" applyProtection="1">
      <alignment horizontal="left" vertical="center"/>
    </xf>
    <xf numFmtId="0" fontId="7" fillId="8" borderId="5" xfId="0" applyFont="1" applyFill="1" applyBorder="1" applyAlignment="1" applyProtection="1">
      <alignment horizontal="center" vertical="center"/>
    </xf>
    <xf numFmtId="0" fontId="7" fillId="4" borderId="5" xfId="2" applyFont="1" applyFill="1" applyBorder="1" applyAlignment="1" applyProtection="1">
      <alignment horizontal="center" vertical="center"/>
      <protection locked="0"/>
    </xf>
    <xf numFmtId="0" fontId="7" fillId="4" borderId="5" xfId="2" applyFont="1" applyFill="1" applyBorder="1" applyAlignment="1" applyProtection="1">
      <alignment horizontal="center" vertical="center"/>
    </xf>
    <xf numFmtId="0" fontId="7" fillId="8" borderId="5" xfId="0" applyFont="1" applyFill="1" applyBorder="1" applyAlignment="1" applyProtection="1">
      <alignment horizontal="center" vertical="center" wrapText="1"/>
    </xf>
    <xf numFmtId="49" fontId="7" fillId="8" borderId="5" xfId="0" applyNumberFormat="1"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7" fillId="8" borderId="5" xfId="1"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6" fillId="2" borderId="5" xfId="0" applyFont="1" applyFill="1" applyBorder="1" applyAlignment="1">
      <alignment horizontal="center" vertical="center"/>
    </xf>
    <xf numFmtId="0" fontId="0" fillId="0" borderId="0" xfId="0" applyAlignment="1">
      <alignment horizontal="center" vertical="center"/>
    </xf>
    <xf numFmtId="0" fontId="7" fillId="0" borderId="7" xfId="0" applyFont="1" applyBorder="1" applyAlignment="1">
      <alignment horizontal="center" vertical="center"/>
    </xf>
    <xf numFmtId="0" fontId="21" fillId="0" borderId="4" xfId="8" applyBorder="1" applyAlignment="1">
      <alignment horizontal="left" vertical="center"/>
    </xf>
    <xf numFmtId="0" fontId="21" fillId="0" borderId="3" xfId="8" applyBorder="1" applyAlignment="1">
      <alignment horizontal="lef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0" fontId="3" fillId="0" borderId="7" xfId="8" applyFont="1" applyBorder="1" applyAlignment="1">
      <alignment horizontal="center" vertical="center"/>
    </xf>
    <xf numFmtId="0" fontId="21" fillId="0" borderId="4" xfId="8" applyFont="1" applyBorder="1" applyAlignment="1">
      <alignment vertical="center" wrapText="1"/>
    </xf>
    <xf numFmtId="0" fontId="21" fillId="0" borderId="13" xfId="8" applyFont="1" applyBorder="1" applyAlignment="1">
      <alignment vertical="center" wrapText="1"/>
    </xf>
    <xf numFmtId="0" fontId="21" fillId="0" borderId="2" xfId="8" applyFont="1" applyBorder="1" applyAlignment="1">
      <alignment vertical="center" wrapText="1"/>
    </xf>
    <xf numFmtId="0" fontId="21" fillId="0" borderId="3" xfId="8" applyFont="1" applyBorder="1" applyAlignment="1">
      <alignment vertical="center" wrapText="1"/>
    </xf>
    <xf numFmtId="0" fontId="3" fillId="0" borderId="4" xfId="8" applyFont="1" applyBorder="1" applyAlignment="1">
      <alignment horizontal="left" vertical="center"/>
    </xf>
    <xf numFmtId="0" fontId="3" fillId="0" borderId="3" xfId="8" applyFont="1" applyBorder="1" applyAlignment="1">
      <alignment horizontal="left" vertical="center"/>
    </xf>
    <xf numFmtId="0" fontId="21" fillId="0" borderId="10" xfId="8" applyBorder="1" applyAlignment="1">
      <alignment horizontal="left" vertical="center"/>
    </xf>
    <xf numFmtId="0" fontId="21" fillId="0" borderId="15" xfId="8" applyBorder="1" applyAlignment="1">
      <alignment horizontal="left" vertical="center"/>
    </xf>
    <xf numFmtId="0" fontId="3" fillId="0" borderId="5" xfId="8" applyFont="1" applyBorder="1" applyAlignment="1">
      <alignment horizontal="center" vertical="center"/>
    </xf>
    <xf numFmtId="0" fontId="3" fillId="0" borderId="4" xfId="8" applyFont="1" applyBorder="1" applyAlignment="1">
      <alignment horizontal="left" vertical="center" wrapText="1"/>
    </xf>
    <xf numFmtId="0" fontId="3" fillId="0" borderId="2" xfId="8" applyFont="1" applyBorder="1" applyAlignment="1">
      <alignment horizontal="left" vertical="center" wrapText="1"/>
    </xf>
    <xf numFmtId="0" fontId="3" fillId="0" borderId="3" xfId="8" applyFont="1" applyBorder="1" applyAlignment="1">
      <alignment horizontal="left" vertical="center" wrapText="1"/>
    </xf>
    <xf numFmtId="0" fontId="21" fillId="0" borderId="2" xfId="8" applyBorder="1" applyAlignment="1">
      <alignment horizontal="left" vertical="center" wrapText="1"/>
    </xf>
    <xf numFmtId="0" fontId="21" fillId="0" borderId="3" xfId="8" applyBorder="1" applyAlignment="1">
      <alignment horizontal="left" vertical="center" wrapText="1"/>
    </xf>
    <xf numFmtId="0" fontId="21" fillId="0" borderId="0" xfId="8" applyAlignment="1">
      <alignment horizontal="center" vertical="center"/>
    </xf>
    <xf numFmtId="0" fontId="1" fillId="2" borderId="5" xfId="8" applyFont="1" applyFill="1" applyBorder="1" applyAlignment="1">
      <alignment horizontal="center" vertical="center"/>
    </xf>
    <xf numFmtId="49" fontId="1" fillId="2" borderId="1" xfId="0" applyNumberFormat="1" applyFont="1" applyFill="1" applyBorder="1" applyAlignment="1" applyProtection="1">
      <alignment horizontal="center" vertical="center"/>
    </xf>
    <xf numFmtId="49" fontId="1" fillId="2" borderId="0" xfId="0" applyNumberFormat="1" applyFont="1" applyFill="1" applyBorder="1" applyAlignment="1" applyProtection="1">
      <alignment horizontal="center" vertical="center"/>
    </xf>
    <xf numFmtId="0" fontId="0" fillId="0" borderId="0" xfId="0" applyAlignment="1">
      <alignment vertical="center"/>
    </xf>
    <xf numFmtId="0" fontId="4" fillId="3" borderId="6" xfId="9"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xf>
    <xf numFmtId="43" fontId="2" fillId="0" borderId="1" xfId="4" applyFont="1" applyFill="1" applyBorder="1" applyAlignment="1">
      <alignment horizontal="center" vertical="center"/>
    </xf>
    <xf numFmtId="43" fontId="2" fillId="0" borderId="0" xfId="4"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1" fillId="0" borderId="5" xfId="0" applyFont="1" applyBorder="1" applyAlignment="1"/>
    <xf numFmtId="0" fontId="21" fillId="0" borderId="5" xfId="0" applyFont="1" applyBorder="1">
      <alignment vertical="center"/>
    </xf>
    <xf numFmtId="0" fontId="21" fillId="0" borderId="9" xfId="0" applyFont="1" applyBorder="1" applyAlignment="1"/>
  </cellXfs>
  <cellStyles count="11">
    <cellStyle name="0,0_x000d__x000a_NA_x000d__x000a_" xfId="5" xr:uid="{00000000-0005-0000-0000-000000000000}"/>
    <cellStyle name="百分比 2" xfId="3" xr:uid="{00000000-0005-0000-0000-000001000000}"/>
    <cellStyle name="常规" xfId="0" builtinId="0"/>
    <cellStyle name="常规 10" xfId="8" xr:uid="{00000000-0005-0000-0000-000003000000}"/>
    <cellStyle name="常规 2" xfId="9" xr:uid="{00000000-0005-0000-0000-000004000000}"/>
    <cellStyle name="常规 2 2" xfId="6" xr:uid="{00000000-0005-0000-0000-000005000000}"/>
    <cellStyle name="常规 2 3" xfId="7" xr:uid="{00000000-0005-0000-0000-000006000000}"/>
    <cellStyle name="常规 6" xfId="2" xr:uid="{00000000-0005-0000-0000-000007000000}"/>
    <cellStyle name="超链接" xfId="1" builtinId="8"/>
    <cellStyle name="千位分隔 2 2" xfId="10" xr:uid="{00000000-0005-0000-0000-000009000000}"/>
    <cellStyle name="千位分隔 3 2" xfId="4" xr:uid="{00000000-0005-0000-0000-00000A000000}"/>
  </cellStyles>
  <dxfs count="0"/>
  <tableStyles count="0" defaultTableStyle="TableStyleMedium2" defaultPivotStyle="PivotStyleLight16"/>
  <colors>
    <mruColors>
      <color rgb="FF0478FC"/>
      <color rgb="FF320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52"/>
  <sheetViews>
    <sheetView tabSelected="1" topLeftCell="A15" workbookViewId="0">
      <selection activeCell="C16" sqref="C16:D16"/>
    </sheetView>
  </sheetViews>
  <sheetFormatPr defaultColWidth="9" defaultRowHeight="14"/>
  <cols>
    <col min="1" max="1" width="3.08203125" style="119" customWidth="1"/>
    <col min="2" max="2" width="27.83203125" style="85" customWidth="1"/>
    <col min="3" max="3" width="55.83203125" style="85" customWidth="1"/>
    <col min="4" max="4" width="8" style="85" customWidth="1"/>
    <col min="5" max="5" width="32.5" style="85" customWidth="1"/>
    <col min="6" max="12" width="9" style="85"/>
    <col min="13" max="14" width="9" style="85" hidden="1" customWidth="1"/>
    <col min="15" max="15" width="12.33203125" style="85" hidden="1" customWidth="1"/>
    <col min="16" max="16" width="34.33203125" style="85" hidden="1" customWidth="1"/>
    <col min="17" max="17" width="36.25" style="85" hidden="1" customWidth="1"/>
    <col min="18" max="18" width="34" style="85" hidden="1" customWidth="1"/>
    <col min="19" max="19" width="19.33203125" style="85" hidden="1" customWidth="1"/>
    <col min="20" max="20" width="20.75" style="85" hidden="1" customWidth="1"/>
    <col min="21" max="29" width="9" style="85"/>
    <col min="30" max="30" width="12.75" style="85" customWidth="1"/>
    <col min="31" max="31" width="37.5" style="85" customWidth="1"/>
    <col min="32" max="32" width="34.75" style="85" customWidth="1"/>
    <col min="33" max="33" width="34.25" style="85" customWidth="1"/>
    <col min="34" max="34" width="16.08203125" style="85" customWidth="1"/>
    <col min="35" max="35" width="17.83203125" style="85" customWidth="1"/>
    <col min="36" max="16384" width="9" style="85"/>
  </cols>
  <sheetData>
    <row r="1" spans="2:17" ht="25" customHeight="1">
      <c r="B1" s="136" t="s">
        <v>0</v>
      </c>
      <c r="C1" s="136"/>
      <c r="D1" s="136"/>
      <c r="E1" s="136"/>
    </row>
    <row r="2" spans="2:17" ht="25" customHeight="1">
      <c r="B2" s="86" t="s">
        <v>1</v>
      </c>
      <c r="C2" s="137" t="s">
        <v>2</v>
      </c>
      <c r="D2" s="137"/>
      <c r="E2" s="86" t="s">
        <v>3</v>
      </c>
    </row>
    <row r="3" spans="2:17" ht="25" customHeight="1">
      <c r="B3" s="87" t="s">
        <v>4</v>
      </c>
      <c r="C3" s="131"/>
      <c r="D3" s="131"/>
      <c r="E3" s="88" t="s">
        <v>2</v>
      </c>
    </row>
    <row r="4" spans="2:17" ht="25" customHeight="1">
      <c r="B4" s="87" t="s">
        <v>5</v>
      </c>
      <c r="C4" s="138"/>
      <c r="D4" s="138"/>
      <c r="E4" s="88" t="s">
        <v>2</v>
      </c>
    </row>
    <row r="5" spans="2:17" ht="25" customHeight="1">
      <c r="B5" s="89" t="s">
        <v>6</v>
      </c>
      <c r="C5" s="139"/>
      <c r="D5" s="140"/>
      <c r="E5" s="88" t="s">
        <v>2</v>
      </c>
    </row>
    <row r="6" spans="2:17" ht="25" customHeight="1">
      <c r="B6" s="89" t="s">
        <v>7</v>
      </c>
      <c r="C6" s="134"/>
      <c r="D6" s="134"/>
      <c r="E6" s="88" t="s">
        <v>8</v>
      </c>
    </row>
    <row r="7" spans="2:17" ht="25" customHeight="1">
      <c r="B7" s="89" t="s">
        <v>9</v>
      </c>
      <c r="C7" s="135"/>
      <c r="D7" s="135"/>
      <c r="E7" s="88" t="s">
        <v>2</v>
      </c>
    </row>
    <row r="8" spans="2:17" ht="25" customHeight="1">
      <c r="B8" s="90" t="s">
        <v>10</v>
      </c>
      <c r="C8" s="126"/>
      <c r="D8" s="126"/>
      <c r="E8" s="91" t="s">
        <v>11</v>
      </c>
    </row>
    <row r="9" spans="2:17" ht="25" customHeight="1">
      <c r="B9" s="89" t="s">
        <v>12</v>
      </c>
      <c r="C9" s="92"/>
      <c r="D9" s="93" t="s">
        <v>13</v>
      </c>
      <c r="E9" s="88" t="s">
        <v>2</v>
      </c>
    </row>
    <row r="10" spans="2:17" ht="25" customHeight="1">
      <c r="B10" s="89" t="s">
        <v>14</v>
      </c>
      <c r="C10" s="131"/>
      <c r="D10" s="131"/>
      <c r="E10" s="88" t="s">
        <v>11</v>
      </c>
    </row>
    <row r="11" spans="2:17" ht="25" customHeight="1">
      <c r="B11" s="89" t="s">
        <v>15</v>
      </c>
      <c r="C11" s="131"/>
      <c r="D11" s="131"/>
      <c r="E11" s="88" t="s">
        <v>2</v>
      </c>
      <c r="O11" s="85" t="s">
        <v>10</v>
      </c>
      <c r="Q11" s="85" t="s">
        <v>16</v>
      </c>
    </row>
    <row r="12" spans="2:17" ht="25" customHeight="1">
      <c r="B12" s="89" t="s">
        <v>17</v>
      </c>
      <c r="C12" s="131"/>
      <c r="D12" s="131"/>
      <c r="E12" s="88" t="s">
        <v>2</v>
      </c>
      <c r="O12" s="90" t="s">
        <v>18</v>
      </c>
      <c r="Q12" s="90" t="s">
        <v>19</v>
      </c>
    </row>
    <row r="13" spans="2:17" ht="25" customHeight="1">
      <c r="B13" s="87" t="s">
        <v>626</v>
      </c>
      <c r="C13" s="131"/>
      <c r="D13" s="131"/>
      <c r="E13" s="88" t="s">
        <v>2</v>
      </c>
      <c r="O13" s="90" t="s">
        <v>20</v>
      </c>
      <c r="Q13" s="90" t="s">
        <v>21</v>
      </c>
    </row>
    <row r="14" spans="2:17" ht="25" customHeight="1">
      <c r="B14" s="89" t="s">
        <v>627</v>
      </c>
      <c r="C14" s="131"/>
      <c r="D14" s="131"/>
      <c r="E14" s="88" t="s">
        <v>628</v>
      </c>
      <c r="O14" s="90" t="s">
        <v>22</v>
      </c>
    </row>
    <row r="15" spans="2:17" ht="25" customHeight="1">
      <c r="B15" s="89" t="s">
        <v>23</v>
      </c>
      <c r="C15" s="132"/>
      <c r="D15" s="132"/>
      <c r="E15" s="88" t="s">
        <v>11</v>
      </c>
      <c r="O15" s="94" t="s">
        <v>24</v>
      </c>
    </row>
    <row r="16" spans="2:17" ht="25" customHeight="1">
      <c r="B16" s="89" t="s">
        <v>25</v>
      </c>
      <c r="C16" s="133"/>
      <c r="D16" s="133"/>
      <c r="E16" s="88" t="s">
        <v>11</v>
      </c>
    </row>
    <row r="17" spans="2:20" ht="25" customHeight="1">
      <c r="B17" s="89" t="s">
        <v>26</v>
      </c>
      <c r="C17" s="49"/>
      <c r="D17" s="95" t="s">
        <v>13</v>
      </c>
      <c r="E17" s="91" t="s">
        <v>2</v>
      </c>
      <c r="M17" s="85" t="s">
        <v>27</v>
      </c>
      <c r="O17" s="96" t="s">
        <v>28</v>
      </c>
      <c r="P17" s="97" t="s">
        <v>29</v>
      </c>
      <c r="Q17" s="97" t="s">
        <v>30</v>
      </c>
      <c r="R17" s="97" t="s">
        <v>31</v>
      </c>
      <c r="S17" s="97" t="s">
        <v>32</v>
      </c>
      <c r="T17" s="98" t="s">
        <v>33</v>
      </c>
    </row>
    <row r="18" spans="2:20" ht="25" customHeight="1">
      <c r="B18" s="89" t="s">
        <v>34</v>
      </c>
      <c r="C18" s="50"/>
      <c r="D18" s="95" t="s">
        <v>35</v>
      </c>
      <c r="E18" s="91" t="s">
        <v>2</v>
      </c>
      <c r="M18" s="183" t="s">
        <v>630</v>
      </c>
      <c r="O18" s="99"/>
      <c r="P18" s="100" t="s">
        <v>36</v>
      </c>
      <c r="Q18" s="100" t="s">
        <v>36</v>
      </c>
      <c r="R18" s="100" t="s">
        <v>36</v>
      </c>
      <c r="S18" s="100" t="s">
        <v>37</v>
      </c>
      <c r="T18" s="101" t="s">
        <v>38</v>
      </c>
    </row>
    <row r="19" spans="2:20" ht="25" customHeight="1">
      <c r="B19" s="102" t="s">
        <v>39</v>
      </c>
      <c r="C19" s="49"/>
      <c r="D19" s="95" t="s">
        <v>13</v>
      </c>
      <c r="E19" s="91" t="s">
        <v>2</v>
      </c>
      <c r="M19" s="183" t="s">
        <v>40</v>
      </c>
      <c r="O19" s="103"/>
      <c r="P19" s="100" t="s">
        <v>41</v>
      </c>
      <c r="Q19" s="100" t="s">
        <v>41</v>
      </c>
      <c r="R19" s="100" t="s">
        <v>41</v>
      </c>
      <c r="S19" s="100" t="s">
        <v>42</v>
      </c>
      <c r="T19" s="101" t="s">
        <v>43</v>
      </c>
    </row>
    <row r="20" spans="2:20" ht="25" customHeight="1">
      <c r="B20" s="104" t="s">
        <v>538</v>
      </c>
      <c r="C20" s="122"/>
      <c r="D20" s="123"/>
      <c r="E20" s="91" t="s">
        <v>11</v>
      </c>
      <c r="M20" s="183" t="s">
        <v>54</v>
      </c>
      <c r="O20" s="105"/>
      <c r="P20" s="100" t="s">
        <v>45</v>
      </c>
      <c r="Q20" s="100" t="s">
        <v>45</v>
      </c>
      <c r="R20" s="100" t="s">
        <v>45</v>
      </c>
      <c r="S20" s="100" t="s">
        <v>46</v>
      </c>
      <c r="T20" s="101" t="s">
        <v>47</v>
      </c>
    </row>
    <row r="21" spans="2:20" ht="25" customHeight="1">
      <c r="B21" s="90" t="s">
        <v>48</v>
      </c>
      <c r="C21" s="124"/>
      <c r="D21" s="125"/>
      <c r="E21" s="91" t="s">
        <v>11</v>
      </c>
      <c r="M21" s="183" t="s">
        <v>631</v>
      </c>
      <c r="O21" s="105"/>
      <c r="P21" s="100" t="s">
        <v>50</v>
      </c>
      <c r="Q21" s="100" t="s">
        <v>50</v>
      </c>
      <c r="R21" s="100" t="s">
        <v>50</v>
      </c>
      <c r="S21" s="100" t="s">
        <v>51</v>
      </c>
      <c r="T21" s="101" t="s">
        <v>52</v>
      </c>
    </row>
    <row r="22" spans="2:20" ht="25" customHeight="1">
      <c r="B22" s="102" t="s">
        <v>53</v>
      </c>
      <c r="C22" s="50"/>
      <c r="D22" s="106" t="s">
        <v>35</v>
      </c>
      <c r="E22" s="91" t="s">
        <v>2</v>
      </c>
      <c r="M22" s="183" t="s">
        <v>632</v>
      </c>
      <c r="O22" s="105"/>
      <c r="P22" s="100" t="s">
        <v>55</v>
      </c>
      <c r="Q22" s="100" t="s">
        <v>55</v>
      </c>
      <c r="R22" s="100" t="s">
        <v>55</v>
      </c>
      <c r="S22" s="100" t="s">
        <v>56</v>
      </c>
      <c r="T22" s="101" t="s">
        <v>57</v>
      </c>
    </row>
    <row r="23" spans="2:20" ht="25" customHeight="1">
      <c r="B23" s="90" t="s">
        <v>58</v>
      </c>
      <c r="C23" s="50"/>
      <c r="D23" s="90" t="s">
        <v>35</v>
      </c>
      <c r="E23" s="91" t="s">
        <v>2</v>
      </c>
      <c r="M23" s="183" t="s">
        <v>633</v>
      </c>
      <c r="O23" s="105"/>
      <c r="P23" s="100" t="s">
        <v>60</v>
      </c>
      <c r="Q23" s="100" t="s">
        <v>60</v>
      </c>
      <c r="R23" s="100" t="s">
        <v>60</v>
      </c>
      <c r="S23" s="100" t="s">
        <v>43</v>
      </c>
      <c r="T23" s="101" t="s">
        <v>61</v>
      </c>
    </row>
    <row r="24" spans="2:20" ht="25" customHeight="1">
      <c r="B24" s="107" t="s">
        <v>62</v>
      </c>
      <c r="C24" s="50"/>
      <c r="D24" s="90" t="s">
        <v>35</v>
      </c>
      <c r="E24" s="88" t="s">
        <v>2</v>
      </c>
      <c r="M24" s="183" t="s">
        <v>634</v>
      </c>
      <c r="O24" s="105"/>
      <c r="P24" s="100" t="s">
        <v>64</v>
      </c>
      <c r="Q24" s="100" t="s">
        <v>64</v>
      </c>
      <c r="R24" s="100" t="s">
        <v>64</v>
      </c>
      <c r="S24" s="100" t="s">
        <v>59</v>
      </c>
      <c r="T24" s="101" t="s">
        <v>65</v>
      </c>
    </row>
    <row r="25" spans="2:20" ht="25" customHeight="1">
      <c r="B25" s="107" t="s">
        <v>66</v>
      </c>
      <c r="C25" s="50"/>
      <c r="D25" s="90" t="s">
        <v>35</v>
      </c>
      <c r="E25" s="88" t="s">
        <v>2</v>
      </c>
      <c r="M25" s="184" t="s">
        <v>635</v>
      </c>
      <c r="O25" s="105"/>
      <c r="P25" s="100" t="s">
        <v>68</v>
      </c>
      <c r="Q25" s="100" t="s">
        <v>68</v>
      </c>
      <c r="R25" s="100" t="s">
        <v>68</v>
      </c>
      <c r="S25" s="108"/>
      <c r="T25" s="105"/>
    </row>
    <row r="26" spans="2:20" ht="25" customHeight="1">
      <c r="B26" s="87" t="s">
        <v>69</v>
      </c>
      <c r="C26" s="51">
        <f>SUM(100-C22-C23-C24-C25)</f>
        <v>100</v>
      </c>
      <c r="D26" s="90" t="s">
        <v>35</v>
      </c>
      <c r="E26" s="109" t="s">
        <v>2</v>
      </c>
      <c r="M26" s="183" t="s">
        <v>73</v>
      </c>
      <c r="O26" s="105"/>
      <c r="P26" s="100" t="s">
        <v>70</v>
      </c>
      <c r="Q26" s="100" t="s">
        <v>70</v>
      </c>
      <c r="R26" s="100" t="s">
        <v>70</v>
      </c>
      <c r="S26" s="108"/>
      <c r="T26" s="105"/>
    </row>
    <row r="27" spans="2:20" ht="25" customHeight="1">
      <c r="B27" s="110" t="s">
        <v>71</v>
      </c>
      <c r="C27" s="126"/>
      <c r="D27" s="126"/>
      <c r="E27" s="120" t="s">
        <v>72</v>
      </c>
      <c r="M27" s="183" t="s">
        <v>92</v>
      </c>
      <c r="O27" s="105"/>
      <c r="P27" s="100" t="s">
        <v>74</v>
      </c>
      <c r="Q27" s="100" t="s">
        <v>74</v>
      </c>
      <c r="R27" s="100" t="s">
        <v>74</v>
      </c>
      <c r="S27" s="108"/>
      <c r="T27" s="105"/>
    </row>
    <row r="28" spans="2:20" ht="26.5" customHeight="1">
      <c r="B28" s="87" t="s">
        <v>75</v>
      </c>
      <c r="C28" s="127"/>
      <c r="D28" s="127"/>
      <c r="E28" s="121"/>
      <c r="M28" s="183" t="s">
        <v>636</v>
      </c>
      <c r="O28" s="105"/>
      <c r="P28" s="100" t="s">
        <v>77</v>
      </c>
      <c r="Q28" s="100" t="s">
        <v>77</v>
      </c>
      <c r="R28" s="100" t="s">
        <v>77</v>
      </c>
      <c r="S28" s="108"/>
      <c r="T28" s="105"/>
    </row>
    <row r="29" spans="2:20" ht="23.15" customHeight="1">
      <c r="B29" s="128" t="s">
        <v>78</v>
      </c>
      <c r="C29" s="129"/>
      <c r="D29" s="129"/>
      <c r="E29" s="130"/>
      <c r="M29" s="183" t="s">
        <v>67</v>
      </c>
      <c r="O29" s="108"/>
      <c r="P29" s="100" t="s">
        <v>80</v>
      </c>
      <c r="Q29" s="100" t="s">
        <v>80</v>
      </c>
      <c r="R29" s="100" t="s">
        <v>80</v>
      </c>
      <c r="S29" s="108"/>
      <c r="T29" s="105"/>
    </row>
    <row r="30" spans="2:20">
      <c r="M30" s="183" t="s">
        <v>76</v>
      </c>
      <c r="O30" s="105"/>
      <c r="P30" s="100" t="s">
        <v>82</v>
      </c>
      <c r="Q30" s="100" t="s">
        <v>82</v>
      </c>
      <c r="R30" s="100" t="s">
        <v>82</v>
      </c>
      <c r="S30" s="108"/>
      <c r="T30" s="105"/>
    </row>
    <row r="31" spans="2:20">
      <c r="M31" s="183" t="s">
        <v>85</v>
      </c>
      <c r="O31" s="105"/>
      <c r="P31" s="100" t="s">
        <v>83</v>
      </c>
      <c r="Q31" s="100" t="s">
        <v>83</v>
      </c>
      <c r="R31" s="100" t="s">
        <v>83</v>
      </c>
      <c r="S31" s="108"/>
      <c r="T31" s="105"/>
    </row>
    <row r="32" spans="2:20">
      <c r="M32" s="183" t="s">
        <v>96</v>
      </c>
      <c r="O32" s="105"/>
      <c r="P32" s="100" t="s">
        <v>84</v>
      </c>
      <c r="Q32" s="100" t="s">
        <v>84</v>
      </c>
      <c r="R32" s="100" t="s">
        <v>84</v>
      </c>
      <c r="S32" s="108"/>
      <c r="T32" s="105"/>
    </row>
    <row r="33" spans="13:20">
      <c r="M33" s="183" t="s">
        <v>44</v>
      </c>
      <c r="O33" s="105"/>
      <c r="P33" s="105"/>
      <c r="Q33" s="105"/>
      <c r="R33" s="105"/>
      <c r="S33" s="105"/>
      <c r="T33" s="111"/>
    </row>
    <row r="34" spans="13:20" ht="14.5">
      <c r="M34" s="183" t="s">
        <v>638</v>
      </c>
      <c r="O34" s="105"/>
      <c r="P34" s="112" t="s">
        <v>29</v>
      </c>
      <c r="Q34" s="112" t="s">
        <v>30</v>
      </c>
      <c r="R34" s="97" t="s">
        <v>31</v>
      </c>
      <c r="S34" s="112" t="s">
        <v>32</v>
      </c>
      <c r="T34" s="98" t="s">
        <v>33</v>
      </c>
    </row>
    <row r="35" spans="13:20">
      <c r="M35" s="185" t="s">
        <v>637</v>
      </c>
      <c r="O35" s="105"/>
      <c r="P35" s="113" t="s">
        <v>87</v>
      </c>
      <c r="Q35" s="113" t="s">
        <v>88</v>
      </c>
      <c r="R35" s="113" t="s">
        <v>89</v>
      </c>
      <c r="S35" s="112" t="s">
        <v>90</v>
      </c>
      <c r="T35" s="114" t="s">
        <v>91</v>
      </c>
    </row>
    <row r="36" spans="13:20">
      <c r="M36" s="183" t="s">
        <v>86</v>
      </c>
      <c r="O36" s="105"/>
      <c r="P36" s="115" t="s">
        <v>93</v>
      </c>
      <c r="Q36" s="115" t="s">
        <v>93</v>
      </c>
      <c r="R36" s="115" t="s">
        <v>93</v>
      </c>
      <c r="S36" s="116" t="s">
        <v>94</v>
      </c>
      <c r="T36" s="117" t="s">
        <v>95</v>
      </c>
    </row>
    <row r="37" spans="13:20">
      <c r="M37" s="183" t="s">
        <v>63</v>
      </c>
      <c r="O37" s="105"/>
      <c r="P37" s="115" t="s">
        <v>97</v>
      </c>
      <c r="Q37" s="115" t="s">
        <v>97</v>
      </c>
      <c r="R37" s="115" t="s">
        <v>97</v>
      </c>
      <c r="S37" s="112" t="s">
        <v>98</v>
      </c>
      <c r="T37" s="114" t="s">
        <v>99</v>
      </c>
    </row>
    <row r="38" spans="13:20">
      <c r="M38" s="183" t="s">
        <v>79</v>
      </c>
      <c r="O38" s="105"/>
      <c r="P38" s="115" t="s">
        <v>100</v>
      </c>
      <c r="Q38" s="115" t="s">
        <v>100</v>
      </c>
      <c r="R38" s="115" t="s">
        <v>100</v>
      </c>
      <c r="S38" s="116" t="s">
        <v>101</v>
      </c>
      <c r="T38" s="117" t="s">
        <v>102</v>
      </c>
    </row>
    <row r="39" spans="13:20">
      <c r="M39" s="183" t="s">
        <v>60</v>
      </c>
      <c r="O39" s="105"/>
      <c r="P39" s="115" t="s">
        <v>103</v>
      </c>
      <c r="Q39" s="115" t="s">
        <v>103</v>
      </c>
      <c r="R39" s="115" t="s">
        <v>103</v>
      </c>
      <c r="S39" s="112" t="s">
        <v>104</v>
      </c>
      <c r="T39" s="114" t="s">
        <v>105</v>
      </c>
    </row>
    <row r="40" spans="13:20">
      <c r="M40" s="183" t="s">
        <v>81</v>
      </c>
      <c r="O40" s="105"/>
      <c r="P40" s="115" t="s">
        <v>106</v>
      </c>
      <c r="Q40" s="115" t="s">
        <v>106</v>
      </c>
      <c r="R40" s="115" t="s">
        <v>106</v>
      </c>
      <c r="S40" s="116" t="s">
        <v>107</v>
      </c>
      <c r="T40" s="117" t="s">
        <v>108</v>
      </c>
    </row>
    <row r="41" spans="13:20">
      <c r="M41" s="183" t="s">
        <v>109</v>
      </c>
      <c r="O41" s="105"/>
      <c r="P41" s="113" t="s">
        <v>110</v>
      </c>
      <c r="Q41" s="113" t="s">
        <v>111</v>
      </c>
      <c r="R41" s="113" t="s">
        <v>112</v>
      </c>
      <c r="S41" s="116" t="s">
        <v>113</v>
      </c>
      <c r="T41" s="117" t="s">
        <v>114</v>
      </c>
    </row>
    <row r="42" spans="13:20">
      <c r="O42" s="105"/>
      <c r="P42" s="115" t="s">
        <v>115</v>
      </c>
      <c r="Q42" s="115" t="s">
        <v>115</v>
      </c>
      <c r="R42" s="115" t="s">
        <v>115</v>
      </c>
      <c r="S42" s="116" t="s">
        <v>116</v>
      </c>
      <c r="T42" s="118" t="s">
        <v>117</v>
      </c>
    </row>
    <row r="43" spans="13:20">
      <c r="O43" s="105"/>
      <c r="P43" s="115" t="s">
        <v>118</v>
      </c>
      <c r="Q43" s="115" t="s">
        <v>118</v>
      </c>
      <c r="R43" s="115" t="s">
        <v>118</v>
      </c>
      <c r="S43" s="112" t="s">
        <v>119</v>
      </c>
      <c r="T43" s="117" t="s">
        <v>120</v>
      </c>
    </row>
    <row r="44" spans="13:20">
      <c r="O44" s="105"/>
      <c r="P44" s="115" t="s">
        <v>121</v>
      </c>
      <c r="Q44" s="115" t="s">
        <v>121</v>
      </c>
      <c r="R44" s="115" t="s">
        <v>121</v>
      </c>
      <c r="S44" s="116" t="s">
        <v>122</v>
      </c>
      <c r="T44" s="117" t="s">
        <v>123</v>
      </c>
    </row>
    <row r="45" spans="13:20">
      <c r="O45" s="105"/>
      <c r="P45" s="115" t="s">
        <v>124</v>
      </c>
      <c r="Q45" s="115" t="s">
        <v>124</v>
      </c>
      <c r="R45" s="115" t="s">
        <v>124</v>
      </c>
      <c r="S45" s="116" t="s">
        <v>125</v>
      </c>
      <c r="T45" s="117" t="s">
        <v>126</v>
      </c>
    </row>
    <row r="46" spans="13:20">
      <c r="O46" s="105"/>
      <c r="P46" s="115" t="s">
        <v>127</v>
      </c>
      <c r="Q46" s="115" t="s">
        <v>127</v>
      </c>
      <c r="R46" s="115" t="s">
        <v>127</v>
      </c>
      <c r="S46" s="116" t="s">
        <v>128</v>
      </c>
      <c r="T46" s="114" t="s">
        <v>129</v>
      </c>
    </row>
    <row r="47" spans="13:20">
      <c r="O47" s="105"/>
      <c r="P47" s="115" t="s">
        <v>130</v>
      </c>
      <c r="Q47" s="115" t="s">
        <v>130</v>
      </c>
      <c r="R47" s="115" t="s">
        <v>130</v>
      </c>
      <c r="S47" s="116" t="s">
        <v>131</v>
      </c>
      <c r="T47" s="117" t="s">
        <v>42</v>
      </c>
    </row>
    <row r="48" spans="13:20">
      <c r="O48" s="105"/>
      <c r="P48" s="115" t="s">
        <v>132</v>
      </c>
      <c r="Q48" s="115" t="s">
        <v>132</v>
      </c>
      <c r="R48" s="115" t="s">
        <v>132</v>
      </c>
      <c r="S48" s="116" t="s">
        <v>133</v>
      </c>
      <c r="T48" s="117" t="s">
        <v>134</v>
      </c>
    </row>
    <row r="49" spans="15:20">
      <c r="O49" s="105"/>
      <c r="P49" s="113" t="s">
        <v>135</v>
      </c>
      <c r="Q49" s="113" t="s">
        <v>136</v>
      </c>
      <c r="R49" s="113" t="s">
        <v>137</v>
      </c>
      <c r="S49" s="112" t="s">
        <v>138</v>
      </c>
      <c r="T49" s="117" t="s">
        <v>139</v>
      </c>
    </row>
    <row r="50" spans="15:20">
      <c r="O50" s="105"/>
      <c r="P50" s="115" t="s">
        <v>140</v>
      </c>
      <c r="Q50" s="115" t="s">
        <v>140</v>
      </c>
      <c r="R50" s="115" t="s">
        <v>140</v>
      </c>
      <c r="S50" s="116" t="s">
        <v>141</v>
      </c>
      <c r="T50" s="114" t="s">
        <v>142</v>
      </c>
    </row>
    <row r="51" spans="15:20">
      <c r="O51" s="105"/>
      <c r="P51" s="115" t="s">
        <v>143</v>
      </c>
      <c r="Q51" s="115" t="s">
        <v>143</v>
      </c>
      <c r="R51" s="115" t="s">
        <v>143</v>
      </c>
      <c r="S51" s="116" t="s">
        <v>144</v>
      </c>
      <c r="T51" s="117" t="s">
        <v>145</v>
      </c>
    </row>
    <row r="52" spans="15:20">
      <c r="O52" s="105"/>
      <c r="P52" s="115" t="s">
        <v>146</v>
      </c>
      <c r="Q52" s="115" t="s">
        <v>146</v>
      </c>
      <c r="R52" s="115" t="s">
        <v>146</v>
      </c>
      <c r="S52" s="116" t="s">
        <v>147</v>
      </c>
      <c r="T52" s="114" t="s">
        <v>148</v>
      </c>
    </row>
    <row r="53" spans="15:20">
      <c r="O53" s="105"/>
      <c r="P53" s="115" t="s">
        <v>149</v>
      </c>
      <c r="Q53" s="115" t="s">
        <v>149</v>
      </c>
      <c r="R53" s="115" t="s">
        <v>149</v>
      </c>
      <c r="S53" s="112" t="s">
        <v>150</v>
      </c>
      <c r="T53" s="117" t="s">
        <v>151</v>
      </c>
    </row>
    <row r="54" spans="15:20">
      <c r="O54" s="105"/>
      <c r="P54" s="115" t="s">
        <v>152</v>
      </c>
      <c r="Q54" s="115" t="s">
        <v>152</v>
      </c>
      <c r="R54" s="115" t="s">
        <v>152</v>
      </c>
      <c r="S54" s="116" t="s">
        <v>153</v>
      </c>
      <c r="T54" s="117" t="s">
        <v>154</v>
      </c>
    </row>
    <row r="55" spans="15:20">
      <c r="O55" s="105"/>
      <c r="P55" s="115" t="s">
        <v>155</v>
      </c>
      <c r="Q55" s="115" t="s">
        <v>155</v>
      </c>
      <c r="R55" s="115" t="s">
        <v>155</v>
      </c>
      <c r="S55" s="116" t="s">
        <v>156</v>
      </c>
      <c r="T55" s="117" t="s">
        <v>157</v>
      </c>
    </row>
    <row r="56" spans="15:20">
      <c r="O56" s="105"/>
      <c r="P56" s="115" t="s">
        <v>158</v>
      </c>
      <c r="Q56" s="115" t="s">
        <v>158</v>
      </c>
      <c r="R56" s="115" t="s">
        <v>158</v>
      </c>
      <c r="S56" s="112" t="s">
        <v>159</v>
      </c>
      <c r="T56" s="117" t="s">
        <v>116</v>
      </c>
    </row>
    <row r="57" spans="15:20">
      <c r="O57" s="105"/>
      <c r="P57" s="115" t="s">
        <v>160</v>
      </c>
      <c r="Q57" s="115" t="s">
        <v>160</v>
      </c>
      <c r="R57" s="115" t="s">
        <v>160</v>
      </c>
      <c r="S57" s="116" t="s">
        <v>120</v>
      </c>
      <c r="T57" s="117" t="s">
        <v>161</v>
      </c>
    </row>
    <row r="58" spans="15:20">
      <c r="O58" s="105"/>
      <c r="P58" s="115" t="s">
        <v>162</v>
      </c>
      <c r="Q58" s="115" t="s">
        <v>162</v>
      </c>
      <c r="R58" s="115" t="s">
        <v>163</v>
      </c>
      <c r="S58" s="116" t="s">
        <v>164</v>
      </c>
      <c r="T58" s="117" t="s">
        <v>165</v>
      </c>
    </row>
    <row r="59" spans="15:20">
      <c r="O59" s="105"/>
      <c r="P59" s="115" t="s">
        <v>166</v>
      </c>
      <c r="Q59" s="115" t="s">
        <v>166</v>
      </c>
      <c r="R59" s="115" t="s">
        <v>166</v>
      </c>
      <c r="S59" s="116" t="s">
        <v>123</v>
      </c>
      <c r="T59" s="114" t="s">
        <v>167</v>
      </c>
    </row>
    <row r="60" spans="15:20">
      <c r="O60" s="105"/>
      <c r="P60" s="115" t="s">
        <v>168</v>
      </c>
      <c r="Q60" s="115" t="s">
        <v>168</v>
      </c>
      <c r="R60" s="115" t="s">
        <v>168</v>
      </c>
      <c r="S60" s="112" t="s">
        <v>169</v>
      </c>
      <c r="T60" s="117" t="s">
        <v>170</v>
      </c>
    </row>
    <row r="61" spans="15:20">
      <c r="O61" s="105"/>
      <c r="P61" s="115" t="s">
        <v>171</v>
      </c>
      <c r="Q61" s="115" t="s">
        <v>171</v>
      </c>
      <c r="R61" s="115" t="s">
        <v>171</v>
      </c>
      <c r="S61" s="116" t="s">
        <v>172</v>
      </c>
      <c r="T61" s="117" t="s">
        <v>173</v>
      </c>
    </row>
    <row r="62" spans="15:20">
      <c r="O62" s="105"/>
      <c r="P62" s="115" t="s">
        <v>174</v>
      </c>
      <c r="Q62" s="115" t="s">
        <v>174</v>
      </c>
      <c r="R62" s="115" t="s">
        <v>174</v>
      </c>
      <c r="S62" s="116" t="s">
        <v>175</v>
      </c>
      <c r="T62" s="117" t="s">
        <v>176</v>
      </c>
    </row>
    <row r="63" spans="15:20">
      <c r="O63" s="105"/>
      <c r="P63" s="115" t="s">
        <v>177</v>
      </c>
      <c r="Q63" s="115" t="s">
        <v>177</v>
      </c>
      <c r="R63" s="115" t="s">
        <v>177</v>
      </c>
      <c r="S63" s="116" t="s">
        <v>178</v>
      </c>
      <c r="T63" s="118" t="s">
        <v>179</v>
      </c>
    </row>
    <row r="64" spans="15:20">
      <c r="O64" s="105"/>
      <c r="P64" s="115" t="s">
        <v>180</v>
      </c>
      <c r="Q64" s="115" t="s">
        <v>180</v>
      </c>
      <c r="R64" s="115" t="s">
        <v>180</v>
      </c>
      <c r="S64" s="112" t="s">
        <v>181</v>
      </c>
      <c r="T64" s="117" t="s">
        <v>182</v>
      </c>
    </row>
    <row r="65" spans="15:20">
      <c r="O65" s="105"/>
      <c r="P65" s="115" t="s">
        <v>183</v>
      </c>
      <c r="Q65" s="115" t="s">
        <v>183</v>
      </c>
      <c r="R65" s="115" t="s">
        <v>183</v>
      </c>
      <c r="S65" s="116" t="s">
        <v>184</v>
      </c>
      <c r="T65" s="117" t="s">
        <v>185</v>
      </c>
    </row>
    <row r="66" spans="15:20">
      <c r="O66" s="105"/>
      <c r="P66" s="115" t="s">
        <v>186</v>
      </c>
      <c r="Q66" s="115" t="s">
        <v>186</v>
      </c>
      <c r="R66" s="115" t="s">
        <v>186</v>
      </c>
      <c r="S66" s="112" t="s">
        <v>187</v>
      </c>
      <c r="T66" s="117" t="s">
        <v>188</v>
      </c>
    </row>
    <row r="67" spans="15:20">
      <c r="O67" s="105"/>
      <c r="P67" s="115" t="s">
        <v>189</v>
      </c>
      <c r="Q67" s="115" t="s">
        <v>189</v>
      </c>
      <c r="R67" s="115" t="s">
        <v>189</v>
      </c>
      <c r="S67" s="116" t="s">
        <v>102</v>
      </c>
      <c r="T67" s="114" t="s">
        <v>190</v>
      </c>
    </row>
    <row r="68" spans="15:20">
      <c r="O68" s="105"/>
      <c r="P68" s="115" t="s">
        <v>191</v>
      </c>
      <c r="Q68" s="115" t="s">
        <v>191</v>
      </c>
      <c r="R68" s="115" t="s">
        <v>191</v>
      </c>
      <c r="S68" s="112" t="s">
        <v>192</v>
      </c>
      <c r="T68" s="117" t="s">
        <v>193</v>
      </c>
    </row>
    <row r="69" spans="15:20">
      <c r="O69" s="105"/>
      <c r="P69" s="115" t="s">
        <v>194</v>
      </c>
      <c r="Q69" s="115" t="s">
        <v>194</v>
      </c>
      <c r="R69" s="115" t="s">
        <v>194</v>
      </c>
      <c r="S69" s="116" t="s">
        <v>195</v>
      </c>
      <c r="T69" s="117" t="s">
        <v>196</v>
      </c>
    </row>
    <row r="70" spans="15:20">
      <c r="O70" s="105"/>
      <c r="P70" s="115" t="s">
        <v>197</v>
      </c>
      <c r="Q70" s="115" t="s">
        <v>197</v>
      </c>
      <c r="R70" s="115" t="s">
        <v>197</v>
      </c>
      <c r="S70" s="108"/>
      <c r="T70" s="117" t="s">
        <v>198</v>
      </c>
    </row>
    <row r="71" spans="15:20">
      <c r="O71" s="105"/>
      <c r="P71" s="115" t="s">
        <v>199</v>
      </c>
      <c r="Q71" s="115" t="s">
        <v>199</v>
      </c>
      <c r="R71" s="115" t="s">
        <v>199</v>
      </c>
      <c r="S71" s="108"/>
      <c r="T71" s="117" t="s">
        <v>200</v>
      </c>
    </row>
    <row r="72" spans="15:20">
      <c r="O72" s="105"/>
      <c r="P72" s="115" t="s">
        <v>201</v>
      </c>
      <c r="Q72" s="115" t="s">
        <v>201</v>
      </c>
      <c r="R72" s="115" t="s">
        <v>201</v>
      </c>
      <c r="S72" s="108"/>
      <c r="T72" s="117" t="s">
        <v>202</v>
      </c>
    </row>
    <row r="73" spans="15:20">
      <c r="O73" s="105"/>
      <c r="P73" s="115" t="s">
        <v>203</v>
      </c>
      <c r="Q73" s="115" t="s">
        <v>203</v>
      </c>
      <c r="R73" s="115" t="s">
        <v>203</v>
      </c>
      <c r="S73" s="108"/>
      <c r="T73" s="117" t="s">
        <v>204</v>
      </c>
    </row>
    <row r="74" spans="15:20">
      <c r="O74" s="105"/>
      <c r="P74" s="115" t="s">
        <v>205</v>
      </c>
      <c r="Q74" s="115" t="s">
        <v>205</v>
      </c>
      <c r="R74" s="115" t="s">
        <v>205</v>
      </c>
      <c r="S74" s="108"/>
      <c r="T74" s="114" t="s">
        <v>206</v>
      </c>
    </row>
    <row r="75" spans="15:20">
      <c r="O75" s="105"/>
      <c r="P75" s="115" t="s">
        <v>207</v>
      </c>
      <c r="Q75" s="115" t="s">
        <v>207</v>
      </c>
      <c r="R75" s="115" t="s">
        <v>207</v>
      </c>
      <c r="S75" s="108"/>
      <c r="T75" s="117" t="s">
        <v>208</v>
      </c>
    </row>
    <row r="76" spans="15:20">
      <c r="O76" s="105"/>
      <c r="P76" s="115" t="s">
        <v>209</v>
      </c>
      <c r="Q76" s="115" t="s">
        <v>209</v>
      </c>
      <c r="R76" s="115" t="s">
        <v>209</v>
      </c>
      <c r="S76" s="108"/>
      <c r="T76" s="117" t="s">
        <v>210</v>
      </c>
    </row>
    <row r="77" spans="15:20">
      <c r="O77" s="105"/>
      <c r="P77" s="115" t="s">
        <v>211</v>
      </c>
      <c r="Q77" s="115" t="s">
        <v>211</v>
      </c>
      <c r="R77" s="115" t="s">
        <v>211</v>
      </c>
      <c r="S77" s="108"/>
      <c r="T77" s="105"/>
    </row>
    <row r="78" spans="15:20">
      <c r="O78" s="105"/>
      <c r="P78" s="115" t="s">
        <v>212</v>
      </c>
      <c r="Q78" s="115" t="s">
        <v>212</v>
      </c>
      <c r="R78" s="115" t="s">
        <v>212</v>
      </c>
      <c r="S78" s="108"/>
      <c r="T78" s="105"/>
    </row>
    <row r="79" spans="15:20">
      <c r="O79" s="105"/>
      <c r="P79" s="115" t="s">
        <v>213</v>
      </c>
      <c r="Q79" s="115" t="s">
        <v>213</v>
      </c>
      <c r="R79" s="115" t="s">
        <v>213</v>
      </c>
      <c r="S79" s="108"/>
      <c r="T79" s="105"/>
    </row>
    <row r="80" spans="15:20">
      <c r="O80" s="105"/>
      <c r="P80" s="115" t="s">
        <v>214</v>
      </c>
      <c r="Q80" s="115" t="s">
        <v>214</v>
      </c>
      <c r="R80" s="115" t="s">
        <v>214</v>
      </c>
      <c r="S80" s="108"/>
      <c r="T80" s="105"/>
    </row>
    <row r="81" spans="15:20">
      <c r="O81" s="105"/>
      <c r="P81" s="113" t="s">
        <v>215</v>
      </c>
      <c r="Q81" s="113" t="s">
        <v>216</v>
      </c>
      <c r="R81" s="113" t="s">
        <v>217</v>
      </c>
      <c r="S81" s="108"/>
      <c r="T81" s="105"/>
    </row>
    <row r="82" spans="15:20">
      <c r="O82" s="105"/>
      <c r="P82" s="115" t="s">
        <v>218</v>
      </c>
      <c r="Q82" s="115" t="s">
        <v>218</v>
      </c>
      <c r="R82" s="115" t="s">
        <v>218</v>
      </c>
      <c r="S82" s="108"/>
      <c r="T82" s="105"/>
    </row>
    <row r="83" spans="15:20">
      <c r="O83" s="105"/>
      <c r="P83" s="115" t="s">
        <v>219</v>
      </c>
      <c r="Q83" s="115" t="s">
        <v>219</v>
      </c>
      <c r="R83" s="115" t="s">
        <v>219</v>
      </c>
      <c r="S83" s="108"/>
      <c r="T83" s="105"/>
    </row>
    <row r="84" spans="15:20">
      <c r="O84" s="105"/>
      <c r="P84" s="115" t="s">
        <v>220</v>
      </c>
      <c r="Q84" s="115" t="s">
        <v>220</v>
      </c>
      <c r="R84" s="115" t="s">
        <v>220</v>
      </c>
      <c r="S84" s="108"/>
      <c r="T84" s="105"/>
    </row>
    <row r="85" spans="15:20">
      <c r="O85" s="105"/>
      <c r="P85" s="113" t="s">
        <v>221</v>
      </c>
      <c r="Q85" s="113" t="s">
        <v>222</v>
      </c>
      <c r="R85" s="113" t="s">
        <v>223</v>
      </c>
      <c r="S85" s="108"/>
      <c r="T85" s="105"/>
    </row>
    <row r="86" spans="15:20">
      <c r="O86" s="105"/>
      <c r="P86" s="115" t="s">
        <v>224</v>
      </c>
      <c r="Q86" s="115" t="s">
        <v>224</v>
      </c>
      <c r="R86" s="115" t="s">
        <v>224</v>
      </c>
      <c r="S86" s="108"/>
      <c r="T86" s="105"/>
    </row>
    <row r="87" spans="15:20">
      <c r="O87" s="105"/>
      <c r="P87" s="115" t="s">
        <v>225</v>
      </c>
      <c r="Q87" s="115" t="s">
        <v>225</v>
      </c>
      <c r="R87" s="115" t="s">
        <v>225</v>
      </c>
      <c r="S87" s="108"/>
      <c r="T87" s="105"/>
    </row>
    <row r="88" spans="15:20">
      <c r="O88" s="105"/>
      <c r="P88" s="115" t="s">
        <v>226</v>
      </c>
      <c r="Q88" s="115" t="s">
        <v>226</v>
      </c>
      <c r="R88" s="115" t="s">
        <v>226</v>
      </c>
      <c r="S88" s="108"/>
      <c r="T88" s="105"/>
    </row>
    <row r="89" spans="15:20">
      <c r="O89" s="105"/>
      <c r="P89" s="115" t="s">
        <v>227</v>
      </c>
      <c r="Q89" s="115" t="s">
        <v>227</v>
      </c>
      <c r="R89" s="115" t="s">
        <v>227</v>
      </c>
      <c r="S89" s="108"/>
      <c r="T89" s="105"/>
    </row>
    <row r="90" spans="15:20">
      <c r="O90" s="105"/>
      <c r="P90" s="113" t="s">
        <v>228</v>
      </c>
      <c r="Q90" s="113" t="s">
        <v>229</v>
      </c>
      <c r="R90" s="113" t="s">
        <v>230</v>
      </c>
      <c r="S90" s="108"/>
      <c r="T90" s="105"/>
    </row>
    <row r="91" spans="15:20">
      <c r="O91" s="105"/>
      <c r="P91" s="115" t="s">
        <v>231</v>
      </c>
      <c r="Q91" s="115" t="s">
        <v>231</v>
      </c>
      <c r="R91" s="115" t="s">
        <v>231</v>
      </c>
      <c r="S91" s="108"/>
      <c r="T91" s="105"/>
    </row>
    <row r="92" spans="15:20">
      <c r="O92" s="105"/>
      <c r="P92" s="115" t="s">
        <v>133</v>
      </c>
      <c r="Q92" s="115" t="s">
        <v>133</v>
      </c>
      <c r="R92" s="115" t="s">
        <v>133</v>
      </c>
      <c r="S92" s="108"/>
      <c r="T92" s="105"/>
    </row>
    <row r="93" spans="15:20">
      <c r="O93" s="105"/>
      <c r="P93" s="113" t="s">
        <v>232</v>
      </c>
      <c r="Q93" s="113" t="s">
        <v>233</v>
      </c>
      <c r="R93" s="113" t="s">
        <v>234</v>
      </c>
      <c r="S93" s="108"/>
      <c r="T93" s="105"/>
    </row>
    <row r="94" spans="15:20">
      <c r="O94" s="105"/>
      <c r="P94" s="115" t="s">
        <v>235</v>
      </c>
      <c r="Q94" s="115" t="s">
        <v>235</v>
      </c>
      <c r="R94" s="115" t="s">
        <v>235</v>
      </c>
      <c r="S94" s="108"/>
      <c r="T94" s="105"/>
    </row>
    <row r="95" spans="15:20">
      <c r="O95" s="105"/>
      <c r="P95" s="115" t="s">
        <v>236</v>
      </c>
      <c r="Q95" s="115" t="s">
        <v>236</v>
      </c>
      <c r="R95" s="115" t="s">
        <v>236</v>
      </c>
      <c r="S95" s="108"/>
      <c r="T95" s="105"/>
    </row>
    <row r="96" spans="15:20">
      <c r="O96" s="105"/>
      <c r="P96" s="115" t="s">
        <v>237</v>
      </c>
      <c r="Q96" s="115" t="s">
        <v>237</v>
      </c>
      <c r="R96" s="115" t="s">
        <v>237</v>
      </c>
      <c r="S96" s="108"/>
      <c r="T96" s="105"/>
    </row>
    <row r="97" spans="15:20">
      <c r="O97" s="105"/>
      <c r="P97" s="115" t="s">
        <v>238</v>
      </c>
      <c r="Q97" s="115" t="s">
        <v>238</v>
      </c>
      <c r="R97" s="115" t="s">
        <v>238</v>
      </c>
      <c r="S97" s="108"/>
      <c r="T97" s="105"/>
    </row>
    <row r="98" spans="15:20">
      <c r="O98" s="105"/>
      <c r="P98" s="115" t="s">
        <v>239</v>
      </c>
      <c r="Q98" s="115" t="s">
        <v>239</v>
      </c>
      <c r="R98" s="115" t="s">
        <v>239</v>
      </c>
      <c r="S98" s="108"/>
      <c r="T98" s="105"/>
    </row>
    <row r="99" spans="15:20">
      <c r="O99" s="105"/>
      <c r="P99" s="115" t="s">
        <v>240</v>
      </c>
      <c r="Q99" s="115" t="s">
        <v>240</v>
      </c>
      <c r="R99" s="115" t="s">
        <v>240</v>
      </c>
      <c r="S99" s="108"/>
      <c r="T99" s="105"/>
    </row>
    <row r="100" spans="15:20">
      <c r="O100" s="105"/>
      <c r="P100" s="115" t="s">
        <v>241</v>
      </c>
      <c r="Q100" s="115" t="s">
        <v>241</v>
      </c>
      <c r="R100" s="115" t="s">
        <v>241</v>
      </c>
      <c r="S100" s="108"/>
      <c r="T100" s="105"/>
    </row>
    <row r="101" spans="15:20">
      <c r="O101" s="105"/>
      <c r="P101" s="115" t="s">
        <v>242</v>
      </c>
      <c r="Q101" s="115" t="s">
        <v>242</v>
      </c>
      <c r="R101" s="115" t="s">
        <v>242</v>
      </c>
      <c r="S101" s="108"/>
      <c r="T101" s="105"/>
    </row>
    <row r="102" spans="15:20">
      <c r="O102" s="105"/>
      <c r="P102" s="113" t="s">
        <v>243</v>
      </c>
      <c r="Q102" s="113" t="s">
        <v>244</v>
      </c>
      <c r="R102" s="113" t="s">
        <v>245</v>
      </c>
      <c r="S102" s="108"/>
      <c r="T102" s="105"/>
    </row>
    <row r="103" spans="15:20">
      <c r="O103" s="105"/>
      <c r="P103" s="115" t="s">
        <v>246</v>
      </c>
      <c r="Q103" s="115" t="s">
        <v>246</v>
      </c>
      <c r="R103" s="115" t="s">
        <v>246</v>
      </c>
      <c r="S103" s="108"/>
      <c r="T103" s="105"/>
    </row>
    <row r="104" spans="15:20">
      <c r="O104" s="105"/>
      <c r="P104" s="115" t="s">
        <v>247</v>
      </c>
      <c r="Q104" s="115" t="s">
        <v>247</v>
      </c>
      <c r="R104" s="115" t="s">
        <v>247</v>
      </c>
      <c r="S104" s="108"/>
      <c r="T104" s="105"/>
    </row>
    <row r="105" spans="15:20">
      <c r="O105" s="105"/>
      <c r="P105" s="113" t="s">
        <v>248</v>
      </c>
      <c r="Q105" s="113" t="s">
        <v>249</v>
      </c>
      <c r="R105" s="113" t="s">
        <v>250</v>
      </c>
      <c r="S105" s="108"/>
      <c r="T105" s="105"/>
    </row>
    <row r="106" spans="15:20">
      <c r="O106" s="105"/>
      <c r="P106" s="115" t="s">
        <v>251</v>
      </c>
      <c r="Q106" s="115" t="s">
        <v>251</v>
      </c>
      <c r="R106" s="115" t="s">
        <v>251</v>
      </c>
      <c r="S106" s="108"/>
      <c r="T106" s="105"/>
    </row>
    <row r="107" spans="15:20">
      <c r="O107" s="105"/>
      <c r="P107" s="115" t="s">
        <v>252</v>
      </c>
      <c r="Q107" s="115" t="s">
        <v>252</v>
      </c>
      <c r="R107" s="115" t="s">
        <v>252</v>
      </c>
      <c r="S107" s="108"/>
      <c r="T107" s="105"/>
    </row>
    <row r="108" spans="15:20">
      <c r="O108" s="105"/>
      <c r="P108" s="115" t="s">
        <v>253</v>
      </c>
      <c r="Q108" s="115" t="s">
        <v>253</v>
      </c>
      <c r="R108" s="115" t="s">
        <v>253</v>
      </c>
      <c r="S108" s="108"/>
      <c r="T108" s="105"/>
    </row>
    <row r="109" spans="15:20">
      <c r="O109" s="105"/>
      <c r="P109" s="113" t="s">
        <v>254</v>
      </c>
      <c r="Q109" s="113" t="s">
        <v>255</v>
      </c>
      <c r="R109" s="113" t="s">
        <v>256</v>
      </c>
      <c r="S109" s="108"/>
      <c r="T109" s="105"/>
    </row>
    <row r="110" spans="15:20">
      <c r="O110" s="105"/>
      <c r="P110" s="115" t="s">
        <v>257</v>
      </c>
      <c r="Q110" s="115" t="s">
        <v>257</v>
      </c>
      <c r="R110" s="115" t="s">
        <v>257</v>
      </c>
      <c r="S110" s="108"/>
      <c r="T110" s="105"/>
    </row>
    <row r="111" spans="15:20">
      <c r="O111" s="105"/>
      <c r="P111" s="115" t="s">
        <v>258</v>
      </c>
      <c r="Q111" s="115" t="s">
        <v>258</v>
      </c>
      <c r="R111" s="115" t="s">
        <v>258</v>
      </c>
      <c r="S111" s="108"/>
      <c r="T111" s="105"/>
    </row>
    <row r="112" spans="15:20">
      <c r="O112" s="105"/>
      <c r="P112" s="115" t="s">
        <v>259</v>
      </c>
      <c r="Q112" s="115" t="s">
        <v>259</v>
      </c>
      <c r="R112" s="115" t="s">
        <v>259</v>
      </c>
      <c r="S112" s="108"/>
      <c r="T112" s="105"/>
    </row>
    <row r="113" spans="15:20">
      <c r="O113" s="105"/>
      <c r="P113" s="115" t="s">
        <v>260</v>
      </c>
      <c r="Q113" s="115" t="s">
        <v>260</v>
      </c>
      <c r="R113" s="115" t="s">
        <v>260</v>
      </c>
      <c r="S113" s="108"/>
      <c r="T113" s="105"/>
    </row>
    <row r="114" spans="15:20">
      <c r="O114" s="105"/>
      <c r="P114" s="113" t="s">
        <v>261</v>
      </c>
      <c r="Q114" s="113" t="s">
        <v>262</v>
      </c>
      <c r="R114" s="113" t="s">
        <v>263</v>
      </c>
      <c r="S114" s="108"/>
      <c r="T114" s="105"/>
    </row>
    <row r="115" spans="15:20">
      <c r="O115" s="105"/>
      <c r="P115" s="115" t="s">
        <v>264</v>
      </c>
      <c r="Q115" s="115" t="s">
        <v>264</v>
      </c>
      <c r="R115" s="115" t="s">
        <v>265</v>
      </c>
      <c r="S115" s="108"/>
      <c r="T115" s="105"/>
    </row>
    <row r="116" spans="15:20">
      <c r="O116" s="105"/>
      <c r="P116" s="115" t="s">
        <v>266</v>
      </c>
      <c r="Q116" s="115" t="s">
        <v>266</v>
      </c>
      <c r="R116" s="115" t="s">
        <v>266</v>
      </c>
      <c r="S116" s="108"/>
      <c r="T116" s="105"/>
    </row>
    <row r="117" spans="15:20">
      <c r="O117" s="105"/>
      <c r="P117" s="115" t="s">
        <v>267</v>
      </c>
      <c r="Q117" s="115" t="s">
        <v>267</v>
      </c>
      <c r="R117" s="115" t="s">
        <v>267</v>
      </c>
      <c r="S117" s="108"/>
      <c r="T117" s="105"/>
    </row>
    <row r="118" spans="15:20">
      <c r="O118" s="105"/>
      <c r="P118" s="115" t="s">
        <v>268</v>
      </c>
      <c r="Q118" s="115" t="s">
        <v>268</v>
      </c>
      <c r="R118" s="115" t="s">
        <v>269</v>
      </c>
      <c r="S118" s="108"/>
      <c r="T118" s="105"/>
    </row>
    <row r="119" spans="15:20">
      <c r="O119" s="105"/>
      <c r="P119" s="115" t="s">
        <v>270</v>
      </c>
      <c r="Q119" s="115" t="s">
        <v>270</v>
      </c>
      <c r="R119" s="115" t="s">
        <v>270</v>
      </c>
      <c r="S119" s="108"/>
      <c r="T119" s="105"/>
    </row>
    <row r="120" spans="15:20">
      <c r="O120" s="105"/>
      <c r="P120" s="113" t="s">
        <v>271</v>
      </c>
      <c r="Q120" s="113" t="s">
        <v>272</v>
      </c>
      <c r="R120" s="113" t="s">
        <v>273</v>
      </c>
      <c r="S120" s="108"/>
      <c r="T120" s="105"/>
    </row>
    <row r="121" spans="15:20">
      <c r="O121" s="105"/>
      <c r="P121" s="115" t="s">
        <v>274</v>
      </c>
      <c r="Q121" s="115" t="s">
        <v>274</v>
      </c>
      <c r="R121" s="115" t="s">
        <v>274</v>
      </c>
      <c r="S121" s="108"/>
      <c r="T121" s="105"/>
    </row>
    <row r="122" spans="15:20">
      <c r="O122" s="105"/>
      <c r="P122" s="115" t="s">
        <v>49</v>
      </c>
      <c r="Q122" s="115" t="s">
        <v>49</v>
      </c>
      <c r="R122" s="115" t="s">
        <v>49</v>
      </c>
      <c r="S122" s="108"/>
      <c r="T122" s="105"/>
    </row>
    <row r="123" spans="15:20">
      <c r="O123" s="105"/>
      <c r="P123" s="113" t="s">
        <v>275</v>
      </c>
      <c r="Q123" s="113" t="s">
        <v>276</v>
      </c>
      <c r="R123" s="113" t="s">
        <v>277</v>
      </c>
      <c r="S123" s="108"/>
      <c r="T123" s="105"/>
    </row>
    <row r="124" spans="15:20">
      <c r="O124" s="105"/>
      <c r="P124" s="115" t="s">
        <v>278</v>
      </c>
      <c r="Q124" s="115" t="s">
        <v>278</v>
      </c>
      <c r="R124" s="115" t="s">
        <v>278</v>
      </c>
      <c r="S124" s="108"/>
      <c r="T124" s="105"/>
    </row>
    <row r="125" spans="15:20">
      <c r="O125" s="105"/>
      <c r="P125" s="115" t="s">
        <v>279</v>
      </c>
      <c r="Q125" s="115" t="s">
        <v>279</v>
      </c>
      <c r="R125" s="115" t="s">
        <v>279</v>
      </c>
      <c r="S125" s="108"/>
      <c r="T125" s="105"/>
    </row>
    <row r="126" spans="15:20">
      <c r="O126" s="105"/>
      <c r="P126" s="115" t="s">
        <v>280</v>
      </c>
      <c r="Q126" s="115" t="s">
        <v>280</v>
      </c>
      <c r="R126" s="115" t="s">
        <v>280</v>
      </c>
      <c r="S126" s="108"/>
      <c r="T126" s="105"/>
    </row>
    <row r="127" spans="15:20">
      <c r="O127" s="105"/>
      <c r="P127" s="113" t="s">
        <v>281</v>
      </c>
      <c r="Q127" s="113" t="s">
        <v>282</v>
      </c>
      <c r="R127" s="113" t="s">
        <v>283</v>
      </c>
      <c r="S127" s="108"/>
      <c r="T127" s="105"/>
    </row>
    <row r="128" spans="15:20">
      <c r="O128" s="105"/>
      <c r="P128" s="115" t="s">
        <v>284</v>
      </c>
      <c r="Q128" s="115" t="s">
        <v>284</v>
      </c>
      <c r="R128" s="115" t="s">
        <v>284</v>
      </c>
      <c r="S128" s="108"/>
      <c r="T128" s="105"/>
    </row>
    <row r="129" spans="15:20">
      <c r="O129" s="105"/>
      <c r="P129" s="115" t="s">
        <v>285</v>
      </c>
      <c r="Q129" s="115" t="s">
        <v>285</v>
      </c>
      <c r="R129" s="115" t="s">
        <v>285</v>
      </c>
      <c r="S129" s="108"/>
      <c r="T129" s="105"/>
    </row>
    <row r="130" spans="15:20">
      <c r="O130" s="105"/>
      <c r="P130" s="115" t="s">
        <v>286</v>
      </c>
      <c r="Q130" s="115" t="s">
        <v>286</v>
      </c>
      <c r="R130" s="115" t="s">
        <v>286</v>
      </c>
      <c r="S130" s="108"/>
      <c r="T130" s="105"/>
    </row>
    <row r="131" spans="15:20">
      <c r="O131" s="105"/>
      <c r="P131" s="113" t="s">
        <v>287</v>
      </c>
      <c r="Q131" s="113" t="s">
        <v>288</v>
      </c>
      <c r="R131" s="113" t="s">
        <v>289</v>
      </c>
      <c r="S131" s="108"/>
      <c r="T131" s="105"/>
    </row>
    <row r="132" spans="15:20">
      <c r="O132" s="105"/>
      <c r="P132" s="115" t="s">
        <v>290</v>
      </c>
      <c r="Q132" s="115" t="s">
        <v>290</v>
      </c>
      <c r="R132" s="115" t="s">
        <v>290</v>
      </c>
      <c r="S132" s="108"/>
      <c r="T132" s="105"/>
    </row>
    <row r="133" spans="15:20">
      <c r="O133" s="105"/>
      <c r="P133" s="115" t="s">
        <v>291</v>
      </c>
      <c r="Q133" s="115" t="s">
        <v>291</v>
      </c>
      <c r="R133" s="115" t="s">
        <v>291</v>
      </c>
      <c r="S133" s="108"/>
      <c r="T133" s="105"/>
    </row>
    <row r="134" spans="15:20">
      <c r="O134" s="105"/>
      <c r="P134" s="115" t="s">
        <v>292</v>
      </c>
      <c r="Q134" s="115" t="s">
        <v>292</v>
      </c>
      <c r="R134" s="115" t="s">
        <v>293</v>
      </c>
      <c r="S134" s="108"/>
      <c r="T134" s="105"/>
    </row>
    <row r="135" spans="15:20">
      <c r="O135" s="105"/>
      <c r="P135" s="113" t="s">
        <v>294</v>
      </c>
      <c r="Q135" s="113" t="s">
        <v>295</v>
      </c>
      <c r="R135" s="113" t="s">
        <v>296</v>
      </c>
      <c r="S135" s="108"/>
      <c r="T135" s="105"/>
    </row>
    <row r="136" spans="15:20">
      <c r="O136" s="105"/>
      <c r="P136" s="115" t="s">
        <v>297</v>
      </c>
      <c r="Q136" s="115" t="s">
        <v>297</v>
      </c>
      <c r="R136" s="115" t="s">
        <v>297</v>
      </c>
      <c r="S136" s="108"/>
      <c r="T136" s="105"/>
    </row>
    <row r="137" spans="15:20">
      <c r="O137" s="105"/>
      <c r="P137" s="115" t="s">
        <v>298</v>
      </c>
      <c r="Q137" s="115" t="s">
        <v>298</v>
      </c>
      <c r="R137" s="115" t="s">
        <v>299</v>
      </c>
      <c r="S137" s="108"/>
      <c r="T137" s="105"/>
    </row>
    <row r="138" spans="15:20">
      <c r="O138" s="105"/>
      <c r="P138" s="113" t="s">
        <v>300</v>
      </c>
      <c r="Q138" s="113" t="s">
        <v>301</v>
      </c>
      <c r="R138" s="115" t="s">
        <v>302</v>
      </c>
      <c r="S138" s="108"/>
      <c r="T138" s="105"/>
    </row>
    <row r="139" spans="15:20">
      <c r="O139" s="105"/>
      <c r="P139" s="115" t="s">
        <v>303</v>
      </c>
      <c r="Q139" s="115" t="s">
        <v>303</v>
      </c>
      <c r="R139" s="115" t="s">
        <v>304</v>
      </c>
      <c r="S139" s="108"/>
      <c r="T139" s="105"/>
    </row>
    <row r="140" spans="15:20">
      <c r="O140" s="105"/>
      <c r="P140" s="115" t="s">
        <v>305</v>
      </c>
      <c r="Q140" s="115" t="s">
        <v>305</v>
      </c>
      <c r="R140" s="115" t="s">
        <v>306</v>
      </c>
      <c r="S140" s="108"/>
      <c r="T140" s="105"/>
    </row>
    <row r="141" spans="15:20">
      <c r="O141" s="105"/>
      <c r="P141" s="113" t="s">
        <v>307</v>
      </c>
      <c r="Q141" s="113" t="s">
        <v>308</v>
      </c>
      <c r="R141" s="115" t="s">
        <v>298</v>
      </c>
      <c r="S141" s="108"/>
      <c r="T141" s="105"/>
    </row>
    <row r="142" spans="15:20">
      <c r="O142" s="105"/>
      <c r="P142" s="115" t="s">
        <v>309</v>
      </c>
      <c r="Q142" s="115" t="s">
        <v>309</v>
      </c>
      <c r="R142" s="113" t="s">
        <v>310</v>
      </c>
      <c r="S142" s="108"/>
      <c r="T142" s="105"/>
    </row>
    <row r="143" spans="15:20">
      <c r="O143" s="105"/>
      <c r="P143" s="115" t="s">
        <v>311</v>
      </c>
      <c r="Q143" s="115" t="s">
        <v>311</v>
      </c>
      <c r="R143" s="115" t="s">
        <v>303</v>
      </c>
      <c r="S143" s="108"/>
      <c r="T143" s="105"/>
    </row>
    <row r="144" spans="15:20">
      <c r="O144" s="105"/>
      <c r="P144" s="115" t="s">
        <v>312</v>
      </c>
      <c r="Q144" s="115" t="s">
        <v>312</v>
      </c>
      <c r="R144" s="115" t="s">
        <v>305</v>
      </c>
      <c r="S144" s="108"/>
      <c r="T144" s="105"/>
    </row>
    <row r="145" spans="15:20">
      <c r="O145" s="105"/>
      <c r="P145" s="115" t="s">
        <v>313</v>
      </c>
      <c r="Q145" s="115" t="s">
        <v>313</v>
      </c>
      <c r="R145" s="113" t="s">
        <v>314</v>
      </c>
      <c r="S145" s="108"/>
      <c r="T145" s="105"/>
    </row>
    <row r="146" spans="15:20">
      <c r="O146" s="105"/>
      <c r="P146" s="115" t="s">
        <v>315</v>
      </c>
      <c r="Q146" s="115" t="s">
        <v>315</v>
      </c>
      <c r="R146" s="115" t="s">
        <v>309</v>
      </c>
      <c r="S146" s="108"/>
      <c r="T146" s="105"/>
    </row>
    <row r="147" spans="15:20">
      <c r="O147" s="105"/>
      <c r="P147" s="113" t="s">
        <v>316</v>
      </c>
      <c r="Q147" s="113" t="s">
        <v>317</v>
      </c>
      <c r="R147" s="115" t="s">
        <v>311</v>
      </c>
      <c r="S147" s="108"/>
      <c r="T147" s="105"/>
    </row>
    <row r="148" spans="15:20">
      <c r="O148" s="105"/>
      <c r="P148" s="115" t="s">
        <v>84</v>
      </c>
      <c r="Q148" s="115" t="s">
        <v>84</v>
      </c>
      <c r="R148" s="115" t="s">
        <v>312</v>
      </c>
      <c r="S148" s="108"/>
      <c r="T148" s="105"/>
    </row>
    <row r="149" spans="15:20">
      <c r="O149" s="105"/>
      <c r="P149" s="105"/>
      <c r="Q149" s="105"/>
      <c r="R149" s="115" t="s">
        <v>313</v>
      </c>
      <c r="S149" s="105"/>
      <c r="T149" s="111"/>
    </row>
    <row r="150" spans="15:20">
      <c r="O150" s="105"/>
      <c r="P150" s="105"/>
      <c r="Q150" s="105"/>
      <c r="R150" s="115" t="s">
        <v>315</v>
      </c>
      <c r="S150" s="105"/>
      <c r="T150" s="111"/>
    </row>
    <row r="151" spans="15:20">
      <c r="O151" s="105"/>
      <c r="P151" s="105"/>
      <c r="Q151" s="105"/>
      <c r="R151" s="113" t="s">
        <v>318</v>
      </c>
      <c r="S151" s="105"/>
      <c r="T151" s="111"/>
    </row>
    <row r="152" spans="15:20">
      <c r="O152" s="105"/>
      <c r="P152" s="108"/>
      <c r="Q152" s="105"/>
      <c r="R152" s="115" t="s">
        <v>319</v>
      </c>
      <c r="S152" s="105"/>
      <c r="T152" s="111"/>
    </row>
  </sheetData>
  <sheetProtection algorithmName="SHA-512" hashValue="DNoqMMqVymxl7oJHXAdtznWQkaxMo+rpUC/mX5E2m5gB2cUl+mioSIRUmA7goAw+VhJrf58HHLvO6PFp1jwt4w==" saltValue="59tZLyHD0RVvgcriWNRpPQ==" spinCount="100000" sheet="1" objects="1"/>
  <protectedRanges>
    <protectedRange sqref="C20:C21 C9:C16 C3:C7" name="区域1"/>
  </protectedRanges>
  <mergeCells count="22">
    <mergeCell ref="C11:D11"/>
    <mergeCell ref="B1:E1"/>
    <mergeCell ref="C2:D2"/>
    <mergeCell ref="C3:D3"/>
    <mergeCell ref="C4:D4"/>
    <mergeCell ref="C5:D5"/>
    <mergeCell ref="A1:A1048576"/>
    <mergeCell ref="E27:E28"/>
    <mergeCell ref="C20:D20"/>
    <mergeCell ref="C21:D21"/>
    <mergeCell ref="C27:D27"/>
    <mergeCell ref="C28:D28"/>
    <mergeCell ref="B29:E29"/>
    <mergeCell ref="C12:D12"/>
    <mergeCell ref="C13:D13"/>
    <mergeCell ref="C14:D14"/>
    <mergeCell ref="C15:D15"/>
    <mergeCell ref="C16:D16"/>
    <mergeCell ref="C6:D6"/>
    <mergeCell ref="C7:D7"/>
    <mergeCell ref="C8:D8"/>
    <mergeCell ref="C10:D10"/>
  </mergeCells>
  <phoneticPr fontId="25" type="noConversion"/>
  <dataValidations count="10">
    <dataValidation type="date" allowBlank="1" showInputMessage="1" showErrorMessage="1" promptTitle="请注意：" prompt="日期前后无空格" sqref="C6:D6" xr:uid="{00000000-0002-0000-0000-000000000000}">
      <formula1>1</formula1>
      <formula2>73050</formula2>
    </dataValidation>
    <dataValidation type="list" allowBlank="1" showInputMessage="1" showErrorMessage="1" sqref="C8:D8" xr:uid="{00000000-0002-0000-0000-000001000000}">
      <formula1>$O$12:$O$15</formula1>
    </dataValidation>
    <dataValidation type="list" allowBlank="1" showInputMessage="1" showErrorMessage="1" sqref="C21" xr:uid="{00000000-0002-0000-0000-000002000000}">
      <formula1>"公司创始人,公司管理层,公司财务人员,咨询方,投资方,其他"</formula1>
    </dataValidation>
    <dataValidation type="list" allowBlank="1" showInputMessage="1" showErrorMessage="1" sqref="C16:D16" xr:uid="{00000000-0002-0000-0000-000003000000}">
      <formula1>$M$18:$M$41</formula1>
    </dataValidation>
    <dataValidation type="custom" allowBlank="1" showInputMessage="1" showErrorMessage="1" sqref="C9 C17 C18 C19" xr:uid="{00000000-0002-0000-0000-000004000000}">
      <formula1>ISNUMBER(C9)</formula1>
    </dataValidation>
    <dataValidation type="decimal" allowBlank="1" showInputMessage="1" showErrorMessage="1" sqref="C22:C26" xr:uid="{00000000-0002-0000-0000-000005000000}">
      <formula1>0</formula1>
      <formula2>100</formula2>
    </dataValidation>
    <dataValidation type="list" allowBlank="1" showInputMessage="1" showErrorMessage="1" sqref="C20" xr:uid="{00000000-0002-0000-0000-000006000000}">
      <formula1>"股权改制,股权激励,股权融资,股权质押,股权转让,了解自身企业价值,企业并购,企业征信,其他"</formula1>
    </dataValidation>
    <dataValidation type="list" allowBlank="1" showInputMessage="1" showErrorMessage="1" sqref="C10" xr:uid="{00000000-0002-0000-0000-000007000000}">
      <formula1>"北京,天津,河北,山西,内蒙古,辽宁,吉林,黑龙江,上海,江苏,浙江,安徽,福建,江西,山东,河南,湖北,湖南,广东,广西,海南,重庆,四川,贵州,云南,西藏,陕西,甘肃,青海,宁夏,新疆,台湾,香港,澳门"</formula1>
    </dataValidation>
    <dataValidation type="list" allowBlank="1" showInputMessage="1" showErrorMessage="1" sqref="C15:D15" xr:uid="{00000000-0002-0000-0000-000008000000}">
      <formula1>$Q$12:$Q$13</formula1>
    </dataValidation>
    <dataValidation type="textLength" operator="lessThanOrEqual" allowBlank="1" showInputMessage="1" showErrorMessage="1" error="请输入100个字以内" sqref="C14:D14" xr:uid="{BE47831D-8FB8-464D-BED1-960DDC49E58B}">
      <formula1>100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49"/>
  <sheetViews>
    <sheetView topLeftCell="A16" zoomScale="85" zoomScaleNormal="85" workbookViewId="0">
      <selection activeCell="F31" sqref="F31"/>
    </sheetView>
  </sheetViews>
  <sheetFormatPr defaultColWidth="9" defaultRowHeight="14"/>
  <cols>
    <col min="1" max="1" width="3.33203125" style="149" customWidth="1"/>
    <col min="2" max="2" width="6.58203125" customWidth="1"/>
    <col min="3" max="3" width="10.83203125" customWidth="1"/>
    <col min="4" max="4" width="13.08203125" customWidth="1"/>
    <col min="5" max="5" width="41.33203125" customWidth="1"/>
    <col min="6" max="6" width="62.83203125" customWidth="1"/>
    <col min="7" max="7" width="17.25" customWidth="1"/>
    <col min="10" max="10" width="14" customWidth="1"/>
    <col min="11" max="11" width="67" hidden="1" customWidth="1"/>
    <col min="12" max="12" width="9.25" hidden="1" customWidth="1"/>
    <col min="13" max="13" width="12" hidden="1" customWidth="1"/>
    <col min="14" max="14" width="14.83203125" hidden="1" customWidth="1"/>
    <col min="15" max="15" width="34" hidden="1" customWidth="1"/>
    <col min="16" max="16" width="40" hidden="1" customWidth="1"/>
    <col min="17" max="17" width="33" hidden="1" customWidth="1"/>
    <col min="18" max="18" width="0" hidden="1" customWidth="1"/>
  </cols>
  <sheetData>
    <row r="1" spans="2:14" ht="26.5" customHeight="1">
      <c r="B1" s="148" t="s">
        <v>320</v>
      </c>
      <c r="C1" s="148"/>
      <c r="D1" s="148"/>
      <c r="E1" s="148"/>
      <c r="F1" s="148"/>
      <c r="G1" s="148"/>
    </row>
    <row r="2" spans="2:14" ht="21.65" customHeight="1">
      <c r="B2" s="14"/>
      <c r="C2" s="15" t="s">
        <v>321</v>
      </c>
      <c r="D2" s="16" t="s">
        <v>322</v>
      </c>
      <c r="E2" s="17" t="s">
        <v>323</v>
      </c>
      <c r="F2" s="18" t="s">
        <v>324</v>
      </c>
      <c r="G2" s="19" t="s">
        <v>3</v>
      </c>
    </row>
    <row r="3" spans="2:14" ht="25" customHeight="1">
      <c r="B3" s="147" t="s">
        <v>325</v>
      </c>
      <c r="C3" s="141" t="s">
        <v>583</v>
      </c>
      <c r="D3" s="141" t="s">
        <v>326</v>
      </c>
      <c r="E3" s="20" t="s">
        <v>625</v>
      </c>
      <c r="F3" s="21"/>
      <c r="G3" s="22" t="s">
        <v>11</v>
      </c>
    </row>
    <row r="4" spans="2:14" ht="25" customHeight="1">
      <c r="B4" s="147"/>
      <c r="C4" s="141"/>
      <c r="D4" s="141"/>
      <c r="E4" s="20" t="s">
        <v>548</v>
      </c>
      <c r="F4" s="21"/>
      <c r="G4" s="22" t="s">
        <v>11</v>
      </c>
    </row>
    <row r="5" spans="2:14" ht="25" customHeight="1">
      <c r="B5" s="147"/>
      <c r="C5" s="141"/>
      <c r="D5" s="141"/>
      <c r="E5" s="20" t="s">
        <v>327</v>
      </c>
      <c r="F5" s="21"/>
      <c r="G5" s="22" t="s">
        <v>11</v>
      </c>
      <c r="J5" s="34"/>
      <c r="K5" s="35" t="s">
        <v>328</v>
      </c>
      <c r="L5" s="35" t="s">
        <v>329</v>
      </c>
    </row>
    <row r="6" spans="2:14" ht="25" customHeight="1">
      <c r="B6" s="147"/>
      <c r="C6" s="141"/>
      <c r="D6" s="141"/>
      <c r="E6" s="20" t="s">
        <v>329</v>
      </c>
      <c r="F6" s="21"/>
      <c r="G6" s="22" t="s">
        <v>11</v>
      </c>
      <c r="J6" s="34"/>
      <c r="K6" s="34" t="s">
        <v>330</v>
      </c>
      <c r="L6" s="34" t="s">
        <v>331</v>
      </c>
    </row>
    <row r="7" spans="2:14" ht="25" customHeight="1">
      <c r="B7" s="147"/>
      <c r="C7" s="141"/>
      <c r="D7" s="141" t="s">
        <v>332</v>
      </c>
      <c r="E7" s="20" t="s">
        <v>333</v>
      </c>
      <c r="F7" s="21"/>
      <c r="G7" s="22" t="s">
        <v>11</v>
      </c>
      <c r="J7" s="34"/>
      <c r="K7" s="34" t="s">
        <v>334</v>
      </c>
      <c r="L7" s="34" t="s">
        <v>335</v>
      </c>
    </row>
    <row r="8" spans="2:14" ht="25" customHeight="1">
      <c r="B8" s="147"/>
      <c r="C8" s="141"/>
      <c r="D8" s="141"/>
      <c r="E8" s="20" t="s">
        <v>574</v>
      </c>
      <c r="F8" s="21"/>
      <c r="G8" s="22" t="s">
        <v>11</v>
      </c>
      <c r="J8" s="34"/>
      <c r="K8" s="34" t="s">
        <v>337</v>
      </c>
      <c r="L8" s="34" t="s">
        <v>338</v>
      </c>
    </row>
    <row r="9" spans="2:14" ht="25" customHeight="1">
      <c r="B9" s="147"/>
      <c r="C9" s="141"/>
      <c r="D9" s="141"/>
      <c r="E9" s="20" t="s">
        <v>575</v>
      </c>
      <c r="F9" s="21"/>
      <c r="G9" s="22" t="s">
        <v>11</v>
      </c>
      <c r="J9" s="34"/>
      <c r="K9" s="36" t="s">
        <v>340</v>
      </c>
      <c r="L9" s="34" t="s">
        <v>341</v>
      </c>
    </row>
    <row r="10" spans="2:14" ht="25" customHeight="1">
      <c r="B10" s="147"/>
      <c r="C10" s="141"/>
      <c r="D10" s="23" t="s">
        <v>342</v>
      </c>
      <c r="E10" s="24" t="s">
        <v>328</v>
      </c>
      <c r="F10" s="25"/>
      <c r="G10" s="22" t="s">
        <v>11</v>
      </c>
      <c r="J10" s="34"/>
      <c r="K10" s="35" t="s">
        <v>343</v>
      </c>
      <c r="L10" s="35" t="s">
        <v>333</v>
      </c>
    </row>
    <row r="11" spans="2:14" ht="25" customHeight="1">
      <c r="B11" s="147" t="s">
        <v>344</v>
      </c>
      <c r="C11" s="141" t="s">
        <v>582</v>
      </c>
      <c r="D11" s="141" t="s">
        <v>345</v>
      </c>
      <c r="E11" s="20" t="s">
        <v>576</v>
      </c>
      <c r="F11" s="26"/>
      <c r="G11" s="22" t="s">
        <v>11</v>
      </c>
      <c r="J11" s="34"/>
      <c r="K11" s="34" t="s">
        <v>346</v>
      </c>
      <c r="L11" s="34" t="s">
        <v>347</v>
      </c>
    </row>
    <row r="12" spans="2:14" ht="25" customHeight="1">
      <c r="B12" s="147"/>
      <c r="C12" s="141"/>
      <c r="D12" s="141"/>
      <c r="E12" s="20" t="s">
        <v>348</v>
      </c>
      <c r="F12" s="27"/>
      <c r="G12" s="22" t="s">
        <v>11</v>
      </c>
      <c r="J12" s="34"/>
      <c r="K12" s="34" t="s">
        <v>349</v>
      </c>
      <c r="L12" s="34" t="s">
        <v>350</v>
      </c>
    </row>
    <row r="13" spans="2:14" ht="25" customHeight="1">
      <c r="B13" s="147"/>
      <c r="C13" s="141"/>
      <c r="D13" s="141"/>
      <c r="E13" s="52" t="s">
        <v>532</v>
      </c>
      <c r="F13" s="26"/>
      <c r="G13" s="22" t="s">
        <v>11</v>
      </c>
      <c r="J13" s="34"/>
      <c r="K13" s="35" t="s">
        <v>348</v>
      </c>
      <c r="L13" s="34" t="s">
        <v>352</v>
      </c>
      <c r="M13" s="35" t="s">
        <v>353</v>
      </c>
    </row>
    <row r="14" spans="2:14" ht="25" customHeight="1">
      <c r="B14" s="147"/>
      <c r="C14" s="141"/>
      <c r="D14" s="141" t="s">
        <v>354</v>
      </c>
      <c r="E14" s="20" t="s">
        <v>353</v>
      </c>
      <c r="F14" s="27"/>
      <c r="G14" s="22" t="s">
        <v>11</v>
      </c>
      <c r="J14" s="34"/>
      <c r="K14" s="37" t="s">
        <v>355</v>
      </c>
      <c r="L14" s="35" t="s">
        <v>336</v>
      </c>
      <c r="M14" s="38" t="s">
        <v>356</v>
      </c>
      <c r="N14" s="39" t="s">
        <v>357</v>
      </c>
    </row>
    <row r="15" spans="2:14" ht="25" customHeight="1">
      <c r="B15" s="147"/>
      <c r="C15" s="141"/>
      <c r="D15" s="141"/>
      <c r="E15" s="20" t="s">
        <v>358</v>
      </c>
      <c r="F15" s="27"/>
      <c r="G15" s="22" t="s">
        <v>11</v>
      </c>
      <c r="J15" s="34"/>
      <c r="K15" s="37" t="s">
        <v>359</v>
      </c>
      <c r="L15" s="34" t="s">
        <v>346</v>
      </c>
      <c r="M15" s="38" t="s">
        <v>360</v>
      </c>
      <c r="N15" s="38" t="s">
        <v>361</v>
      </c>
    </row>
    <row r="16" spans="2:14" ht="44.5" customHeight="1">
      <c r="B16" s="147"/>
      <c r="C16" s="141"/>
      <c r="D16" s="141"/>
      <c r="E16" s="28" t="s">
        <v>362</v>
      </c>
      <c r="F16" s="29"/>
      <c r="G16" s="22" t="s">
        <v>11</v>
      </c>
      <c r="J16" s="34"/>
      <c r="K16" s="37" t="s">
        <v>363</v>
      </c>
      <c r="L16" s="34" t="s">
        <v>349</v>
      </c>
      <c r="M16" s="38" t="s">
        <v>364</v>
      </c>
      <c r="N16" s="38" t="s">
        <v>365</v>
      </c>
    </row>
    <row r="17" spans="2:17" ht="25" customHeight="1">
      <c r="B17" s="147"/>
      <c r="C17" s="141"/>
      <c r="D17" s="141"/>
      <c r="E17" s="20" t="s">
        <v>366</v>
      </c>
      <c r="F17" s="29"/>
      <c r="G17" s="22" t="s">
        <v>11</v>
      </c>
      <c r="J17" s="34"/>
      <c r="K17" s="37" t="s">
        <v>367</v>
      </c>
      <c r="L17" s="35" t="s">
        <v>339</v>
      </c>
      <c r="M17" s="39" t="s">
        <v>358</v>
      </c>
      <c r="N17" s="38" t="s">
        <v>368</v>
      </c>
      <c r="O17" s="40" t="s">
        <v>369</v>
      </c>
      <c r="P17" s="41" t="s">
        <v>370</v>
      </c>
    </row>
    <row r="18" spans="2:17" ht="25" customHeight="1">
      <c r="B18" s="145" t="s">
        <v>371</v>
      </c>
      <c r="C18" s="142" t="s">
        <v>566</v>
      </c>
      <c r="D18" s="142" t="s">
        <v>584</v>
      </c>
      <c r="E18" s="20" t="s">
        <v>577</v>
      </c>
      <c r="F18" s="21"/>
      <c r="G18" s="22" t="s">
        <v>11</v>
      </c>
      <c r="J18" s="34"/>
      <c r="K18" s="42" t="s">
        <v>372</v>
      </c>
      <c r="L18" s="34" t="s">
        <v>346</v>
      </c>
      <c r="M18" s="38" t="s">
        <v>373</v>
      </c>
      <c r="N18" s="38" t="s">
        <v>374</v>
      </c>
      <c r="O18" s="38" t="s">
        <v>375</v>
      </c>
      <c r="P18" s="38" t="s">
        <v>376</v>
      </c>
    </row>
    <row r="19" spans="2:17" ht="25" customHeight="1">
      <c r="B19" s="146"/>
      <c r="C19" s="143"/>
      <c r="D19" s="143"/>
      <c r="E19" s="20" t="s">
        <v>578</v>
      </c>
      <c r="F19" s="21"/>
      <c r="G19" s="22" t="s">
        <v>11</v>
      </c>
      <c r="J19" s="34"/>
      <c r="K19" s="43" t="s">
        <v>351</v>
      </c>
      <c r="L19" s="34" t="s">
        <v>349</v>
      </c>
      <c r="M19" s="38" t="s">
        <v>378</v>
      </c>
      <c r="N19" s="39" t="s">
        <v>377</v>
      </c>
      <c r="O19" s="44" t="s">
        <v>379</v>
      </c>
      <c r="P19" s="38" t="s">
        <v>380</v>
      </c>
    </row>
    <row r="20" spans="2:17" ht="25" customHeight="1">
      <c r="B20" s="146"/>
      <c r="C20" s="143"/>
      <c r="D20" s="144"/>
      <c r="E20" s="20" t="s">
        <v>579</v>
      </c>
      <c r="F20" s="21"/>
      <c r="G20" s="22" t="s">
        <v>11</v>
      </c>
      <c r="K20" s="53" t="s">
        <v>533</v>
      </c>
      <c r="M20" s="38" t="s">
        <v>382</v>
      </c>
      <c r="N20" s="38" t="s">
        <v>383</v>
      </c>
      <c r="O20" s="38" t="s">
        <v>384</v>
      </c>
      <c r="P20" s="38" t="s">
        <v>385</v>
      </c>
    </row>
    <row r="21" spans="2:17" ht="25" customHeight="1">
      <c r="B21" s="146"/>
      <c r="C21" s="143"/>
      <c r="D21" s="142" t="s">
        <v>585</v>
      </c>
      <c r="E21" s="20" t="s">
        <v>580</v>
      </c>
      <c r="F21" s="21"/>
      <c r="G21" s="22" t="s">
        <v>11</v>
      </c>
      <c r="K21" s="53" t="s">
        <v>534</v>
      </c>
      <c r="M21" s="38" t="s">
        <v>387</v>
      </c>
      <c r="N21" s="38" t="s">
        <v>388</v>
      </c>
      <c r="O21" s="44" t="s">
        <v>389</v>
      </c>
      <c r="P21" s="41" t="s">
        <v>390</v>
      </c>
    </row>
    <row r="22" spans="2:17" ht="25" customHeight="1">
      <c r="B22" s="146"/>
      <c r="C22" s="143"/>
      <c r="D22" s="143"/>
      <c r="E22" s="20" t="s">
        <v>581</v>
      </c>
      <c r="F22" s="21"/>
      <c r="G22" s="22" t="s">
        <v>11</v>
      </c>
      <c r="K22" s="53" t="s">
        <v>535</v>
      </c>
      <c r="M22" s="39" t="s">
        <v>362</v>
      </c>
      <c r="N22" s="38" t="s">
        <v>392</v>
      </c>
      <c r="O22" s="45" t="s">
        <v>393</v>
      </c>
      <c r="P22" s="38" t="s">
        <v>394</v>
      </c>
    </row>
    <row r="23" spans="2:17" ht="25" customHeight="1">
      <c r="B23" s="147" t="s">
        <v>400</v>
      </c>
      <c r="C23" s="141" t="s">
        <v>586</v>
      </c>
      <c r="D23" s="141" t="s">
        <v>401</v>
      </c>
      <c r="E23" s="20" t="s">
        <v>587</v>
      </c>
      <c r="F23" s="21"/>
      <c r="G23" s="22" t="s">
        <v>11</v>
      </c>
      <c r="K23" s="53" t="s">
        <v>536</v>
      </c>
      <c r="M23" s="38" t="s">
        <v>396</v>
      </c>
      <c r="N23" s="38" t="s">
        <v>397</v>
      </c>
      <c r="O23" s="46" t="s">
        <v>398</v>
      </c>
      <c r="P23" s="38" t="s">
        <v>399</v>
      </c>
    </row>
    <row r="24" spans="2:17" ht="25" customHeight="1">
      <c r="B24" s="147"/>
      <c r="C24" s="141"/>
      <c r="D24" s="141"/>
      <c r="E24" s="20" t="s">
        <v>588</v>
      </c>
      <c r="F24" s="21"/>
      <c r="G24" s="22" t="s">
        <v>11</v>
      </c>
      <c r="K24" s="38" t="s">
        <v>402</v>
      </c>
      <c r="M24" s="38" t="s">
        <v>403</v>
      </c>
      <c r="N24" s="41" t="s">
        <v>381</v>
      </c>
      <c r="O24" s="47" t="s">
        <v>404</v>
      </c>
      <c r="P24" s="38" t="s">
        <v>405</v>
      </c>
    </row>
    <row r="25" spans="2:17" ht="25" customHeight="1">
      <c r="B25" s="147"/>
      <c r="C25" s="141"/>
      <c r="D25" s="141" t="s">
        <v>410</v>
      </c>
      <c r="E25" s="20" t="s">
        <v>589</v>
      </c>
      <c r="F25" s="21"/>
      <c r="G25" s="22" t="s">
        <v>11</v>
      </c>
      <c r="M25" s="38" t="s">
        <v>406</v>
      </c>
      <c r="N25" s="38" t="s">
        <v>407</v>
      </c>
      <c r="O25" s="47" t="s">
        <v>408</v>
      </c>
      <c r="P25" s="38" t="s">
        <v>409</v>
      </c>
    </row>
    <row r="26" spans="2:17" ht="25" customHeight="1">
      <c r="B26" s="147"/>
      <c r="C26" s="141"/>
      <c r="D26" s="141"/>
      <c r="E26" s="20" t="s">
        <v>590</v>
      </c>
      <c r="F26" s="21"/>
      <c r="G26" s="22" t="s">
        <v>11</v>
      </c>
      <c r="K26" s="38" t="s">
        <v>441</v>
      </c>
      <c r="M26" s="38" t="s">
        <v>412</v>
      </c>
      <c r="N26" s="38" t="s">
        <v>413</v>
      </c>
      <c r="O26" s="47" t="s">
        <v>414</v>
      </c>
      <c r="P26" s="45" t="s">
        <v>415</v>
      </c>
    </row>
    <row r="27" spans="2:17" ht="27.65" customHeight="1">
      <c r="B27" s="147"/>
      <c r="C27" s="141"/>
      <c r="D27" s="141"/>
      <c r="E27" s="30" t="s">
        <v>591</v>
      </c>
      <c r="F27" s="31"/>
      <c r="G27" s="22" t="s">
        <v>11</v>
      </c>
      <c r="K27" s="38" t="s">
        <v>445</v>
      </c>
      <c r="M27" s="41" t="s">
        <v>366</v>
      </c>
      <c r="N27" s="38" t="s">
        <v>417</v>
      </c>
      <c r="O27" s="47" t="s">
        <v>418</v>
      </c>
      <c r="P27" s="66" t="s">
        <v>593</v>
      </c>
    </row>
    <row r="28" spans="2:17" ht="25" customHeight="1">
      <c r="B28" s="147"/>
      <c r="C28" s="141"/>
      <c r="D28" s="141"/>
      <c r="E28" s="20" t="s">
        <v>592</v>
      </c>
      <c r="F28" s="21"/>
      <c r="G28" s="22" t="s">
        <v>11</v>
      </c>
      <c r="K28" s="38" t="s">
        <v>452</v>
      </c>
      <c r="M28" s="38" t="s">
        <v>420</v>
      </c>
      <c r="N28" s="41" t="s">
        <v>386</v>
      </c>
      <c r="O28" s="41" t="s">
        <v>411</v>
      </c>
      <c r="P28" s="66" t="s">
        <v>594</v>
      </c>
    </row>
    <row r="29" spans="2:17" ht="25" customHeight="1">
      <c r="B29" s="147"/>
      <c r="C29" s="141"/>
      <c r="D29" s="142" t="s">
        <v>597</v>
      </c>
      <c r="E29" s="20" t="s">
        <v>598</v>
      </c>
      <c r="F29" s="21"/>
      <c r="G29" s="22" t="s">
        <v>11</v>
      </c>
      <c r="K29" s="44" t="s">
        <v>455</v>
      </c>
      <c r="M29" s="38" t="s">
        <v>421</v>
      </c>
      <c r="N29" s="38" t="s">
        <v>422</v>
      </c>
      <c r="O29" s="38" t="s">
        <v>423</v>
      </c>
      <c r="P29" s="66" t="s">
        <v>595</v>
      </c>
    </row>
    <row r="30" spans="2:17" ht="25" customHeight="1">
      <c r="B30" s="147"/>
      <c r="C30" s="141"/>
      <c r="D30" s="143"/>
      <c r="E30" s="20" t="s">
        <v>599</v>
      </c>
      <c r="F30" s="21"/>
      <c r="G30" s="22" t="s">
        <v>11</v>
      </c>
      <c r="M30" s="38" t="s">
        <v>424</v>
      </c>
      <c r="N30" s="38" t="s">
        <v>425</v>
      </c>
      <c r="O30" s="38" t="s">
        <v>426</v>
      </c>
      <c r="P30" s="66" t="s">
        <v>596</v>
      </c>
    </row>
    <row r="31" spans="2:17" ht="25" customHeight="1">
      <c r="B31" s="147"/>
      <c r="C31" s="141"/>
      <c r="D31" s="143"/>
      <c r="E31" s="24" t="s">
        <v>600</v>
      </c>
      <c r="F31" s="84"/>
      <c r="G31" s="22" t="s">
        <v>11</v>
      </c>
      <c r="K31" s="66" t="s">
        <v>383</v>
      </c>
      <c r="M31" s="38" t="s">
        <v>427</v>
      </c>
      <c r="N31" s="38" t="s">
        <v>428</v>
      </c>
      <c r="O31" s="38" t="s">
        <v>429</v>
      </c>
      <c r="P31" s="41" t="s">
        <v>430</v>
      </c>
    </row>
    <row r="32" spans="2:17" ht="26.15" customHeight="1">
      <c r="B32" s="147"/>
      <c r="C32" s="141"/>
      <c r="D32" s="143"/>
      <c r="E32" s="20" t="s">
        <v>601</v>
      </c>
      <c r="F32" s="21"/>
      <c r="G32" s="22" t="s">
        <v>11</v>
      </c>
      <c r="K32" s="66" t="s">
        <v>388</v>
      </c>
      <c r="N32" s="38" t="s">
        <v>431</v>
      </c>
      <c r="O32" s="38" t="s">
        <v>432</v>
      </c>
      <c r="P32" s="38" t="s">
        <v>433</v>
      </c>
      <c r="Q32" s="41" t="s">
        <v>434</v>
      </c>
    </row>
    <row r="33" spans="2:17" ht="25" customHeight="1">
      <c r="B33" s="147"/>
      <c r="C33" s="141"/>
      <c r="D33" s="144"/>
      <c r="E33" s="20" t="s">
        <v>602</v>
      </c>
      <c r="F33" s="21"/>
      <c r="G33" s="22" t="s">
        <v>11</v>
      </c>
      <c r="K33" s="66" t="s">
        <v>392</v>
      </c>
      <c r="N33" s="41" t="s">
        <v>391</v>
      </c>
      <c r="O33" s="38" t="s">
        <v>436</v>
      </c>
      <c r="P33" s="38" t="s">
        <v>437</v>
      </c>
      <c r="Q33" s="38" t="s">
        <v>438</v>
      </c>
    </row>
    <row r="34" spans="2:17" ht="25" customHeight="1">
      <c r="B34" s="147"/>
      <c r="C34" s="141"/>
      <c r="D34" s="141" t="s">
        <v>439</v>
      </c>
      <c r="E34" s="20" t="s">
        <v>440</v>
      </c>
      <c r="F34" s="32"/>
      <c r="G34" s="22" t="s">
        <v>11</v>
      </c>
      <c r="K34" s="66" t="s">
        <v>397</v>
      </c>
      <c r="N34" s="38" t="s">
        <v>441</v>
      </c>
      <c r="O34" s="41" t="s">
        <v>416</v>
      </c>
      <c r="P34" s="38" t="s">
        <v>442</v>
      </c>
      <c r="Q34" s="38" t="s">
        <v>443</v>
      </c>
    </row>
    <row r="35" spans="2:17" ht="25" customHeight="1">
      <c r="B35" s="147"/>
      <c r="C35" s="141"/>
      <c r="D35" s="141"/>
      <c r="E35" s="20" t="s">
        <v>444</v>
      </c>
      <c r="F35" s="21"/>
      <c r="G35" s="22" t="s">
        <v>11</v>
      </c>
      <c r="N35" s="38" t="s">
        <v>445</v>
      </c>
      <c r="O35" s="38" t="s">
        <v>446</v>
      </c>
      <c r="P35" s="38" t="s">
        <v>447</v>
      </c>
      <c r="Q35" s="38" t="s">
        <v>448</v>
      </c>
    </row>
    <row r="36" spans="2:17" ht="25" customHeight="1">
      <c r="B36" s="145" t="s">
        <v>449</v>
      </c>
      <c r="C36" s="142" t="s">
        <v>450</v>
      </c>
      <c r="D36" s="141" t="s">
        <v>451</v>
      </c>
      <c r="E36" s="20" t="s">
        <v>434</v>
      </c>
      <c r="F36" s="21"/>
      <c r="G36" s="22" t="s">
        <v>11</v>
      </c>
      <c r="N36" s="47" t="s">
        <v>452</v>
      </c>
      <c r="O36" s="38" t="s">
        <v>453</v>
      </c>
      <c r="P36" s="45" t="s">
        <v>435</v>
      </c>
      <c r="Q36" s="41" t="s">
        <v>454</v>
      </c>
    </row>
    <row r="37" spans="2:17" ht="25" customHeight="1">
      <c r="B37" s="146"/>
      <c r="C37" s="143"/>
      <c r="D37" s="141"/>
      <c r="E37" s="20" t="s">
        <v>454</v>
      </c>
      <c r="F37" s="33"/>
      <c r="G37" s="22" t="s">
        <v>11</v>
      </c>
      <c r="N37" s="44" t="s">
        <v>455</v>
      </c>
      <c r="O37" s="38" t="s">
        <v>456</v>
      </c>
      <c r="P37" s="38" t="s">
        <v>346</v>
      </c>
      <c r="Q37" s="38" t="s">
        <v>346</v>
      </c>
    </row>
    <row r="38" spans="2:17" ht="25" customHeight="1">
      <c r="B38" s="146"/>
      <c r="C38" s="143"/>
      <c r="D38" s="141"/>
      <c r="E38" s="20" t="s">
        <v>457</v>
      </c>
      <c r="F38" s="29"/>
      <c r="G38" s="22" t="s">
        <v>11</v>
      </c>
      <c r="N38" s="41" t="s">
        <v>395</v>
      </c>
      <c r="O38" s="53" t="s">
        <v>537</v>
      </c>
      <c r="P38" s="38" t="s">
        <v>349</v>
      </c>
      <c r="Q38" s="38" t="s">
        <v>349</v>
      </c>
    </row>
    <row r="39" spans="2:17" ht="25" customHeight="1">
      <c r="B39" s="146"/>
      <c r="C39" s="143"/>
      <c r="D39" s="141" t="s">
        <v>458</v>
      </c>
      <c r="E39" s="20" t="s">
        <v>459</v>
      </c>
      <c r="F39" s="29"/>
      <c r="G39" s="22" t="s">
        <v>11</v>
      </c>
      <c r="N39" s="38" t="s">
        <v>460</v>
      </c>
      <c r="O39" s="41" t="s">
        <v>419</v>
      </c>
      <c r="P39" s="41" t="s">
        <v>440</v>
      </c>
      <c r="Q39" s="45" t="s">
        <v>457</v>
      </c>
    </row>
    <row r="40" spans="2:17" ht="25" customHeight="1">
      <c r="B40" s="150"/>
      <c r="C40" s="144"/>
      <c r="D40" s="141"/>
      <c r="E40" s="20" t="s">
        <v>461</v>
      </c>
      <c r="F40" s="29"/>
      <c r="G40" s="22" t="s">
        <v>11</v>
      </c>
      <c r="N40" s="38" t="s">
        <v>462</v>
      </c>
      <c r="O40" s="38" t="s">
        <v>463</v>
      </c>
      <c r="P40" s="44" t="s">
        <v>464</v>
      </c>
      <c r="Q40" s="46" t="s">
        <v>465</v>
      </c>
    </row>
    <row r="41" spans="2:17" ht="25" customHeight="1">
      <c r="N41" s="38" t="s">
        <v>466</v>
      </c>
      <c r="O41" s="48" t="s">
        <v>467</v>
      </c>
      <c r="P41" s="44" t="s">
        <v>468</v>
      </c>
      <c r="Q41" s="46" t="s">
        <v>469</v>
      </c>
    </row>
    <row r="42" spans="2:17" ht="25" customHeight="1">
      <c r="N42" s="44" t="s">
        <v>470</v>
      </c>
      <c r="O42" s="48" t="s">
        <v>471</v>
      </c>
      <c r="P42" s="44" t="s">
        <v>472</v>
      </c>
      <c r="Q42" s="46" t="s">
        <v>473</v>
      </c>
    </row>
    <row r="43" spans="2:17" ht="25" customHeight="1">
      <c r="O43" s="48" t="s">
        <v>474</v>
      </c>
      <c r="P43" s="44" t="s">
        <v>475</v>
      </c>
      <c r="Q43" s="46" t="s">
        <v>476</v>
      </c>
    </row>
    <row r="44" spans="2:17">
      <c r="P44" s="41" t="s">
        <v>444</v>
      </c>
      <c r="Q44" s="41" t="s">
        <v>459</v>
      </c>
    </row>
    <row r="45" spans="2:17">
      <c r="P45" s="38" t="s">
        <v>477</v>
      </c>
      <c r="Q45" s="38" t="s">
        <v>346</v>
      </c>
    </row>
    <row r="46" spans="2:17">
      <c r="P46" s="38" t="s">
        <v>478</v>
      </c>
      <c r="Q46" s="38" t="s">
        <v>349</v>
      </c>
    </row>
    <row r="47" spans="2:17" ht="26">
      <c r="P47" s="38" t="s">
        <v>479</v>
      </c>
      <c r="Q47" s="41" t="s">
        <v>461</v>
      </c>
    </row>
    <row r="48" spans="2:17">
      <c r="P48" s="38" t="s">
        <v>480</v>
      </c>
      <c r="Q48" s="38" t="s">
        <v>346</v>
      </c>
    </row>
    <row r="49" spans="17:17">
      <c r="Q49" s="38" t="s">
        <v>349</v>
      </c>
    </row>
  </sheetData>
  <sheetProtection algorithmName="SHA-512" hashValue="0sK8/beB9jsxmRFbm+91c0BadyGyC/PbPVyaQ1JFleGQpgvs8Fph7vDmQmvw9GnmH/GCMjPcjBhGxAbKkz1qNw==" saltValue="DhBv7adW/xkMRUlNJpRyDg==" spinCount="100000" sheet="1" objects="1" scenarios="1"/>
  <protectedRanges>
    <protectedRange sqref="F11:F15 F3:F9 F23:F26 F28 F33:F37" name="区域1_1"/>
    <protectedRange sqref="F18" name="区域1_1_1"/>
    <protectedRange sqref="F19" name="区域1_1_2"/>
    <protectedRange sqref="F20" name="区域1_1_3"/>
    <protectedRange sqref="F21" name="区域1_1_4"/>
    <protectedRange sqref="F22" name="区域1_1_5"/>
    <protectedRange sqref="F27" name="区域1_1_6"/>
    <protectedRange sqref="F29" name="区域1_1_7"/>
    <protectedRange sqref="F30" name="区域1_1_8"/>
    <protectedRange sqref="F32" name="区域1_1_9"/>
  </protectedRanges>
  <mergeCells count="24">
    <mergeCell ref="B1:G1"/>
    <mergeCell ref="A1:A1048576"/>
    <mergeCell ref="B3:B10"/>
    <mergeCell ref="B11:B17"/>
    <mergeCell ref="B36:B40"/>
    <mergeCell ref="C3:C10"/>
    <mergeCell ref="C11:C17"/>
    <mergeCell ref="C36:C40"/>
    <mergeCell ref="D3:D6"/>
    <mergeCell ref="D7:D9"/>
    <mergeCell ref="D11:D13"/>
    <mergeCell ref="D14:D17"/>
    <mergeCell ref="D36:D38"/>
    <mergeCell ref="D39:D40"/>
    <mergeCell ref="D18:D20"/>
    <mergeCell ref="D21:D22"/>
    <mergeCell ref="D23:D24"/>
    <mergeCell ref="D25:D28"/>
    <mergeCell ref="D29:D33"/>
    <mergeCell ref="C18:C22"/>
    <mergeCell ref="B18:B22"/>
    <mergeCell ref="B23:B35"/>
    <mergeCell ref="C23:C35"/>
    <mergeCell ref="D34:D35"/>
  </mergeCells>
  <phoneticPr fontId="25" type="noConversion"/>
  <dataValidations count="38">
    <dataValidation type="list" allowBlank="1" showInputMessage="1" showErrorMessage="1" sqref="F3" xr:uid="{00000000-0002-0000-0100-000000000000}">
      <formula1>"A.初创期,B.成长期,C.成熟期,D.衰退期"</formula1>
    </dataValidation>
    <dataValidation type="list" allowBlank="1" showInputMessage="1" showErrorMessage="1" sqref="F4" xr:uid="{00000000-0002-0000-0100-000001000000}">
      <formula1>"A.劳动密集型,B.资本密集型,C.技术密集型,D.资源密集型"</formula1>
    </dataValidation>
    <dataValidation type="list" allowBlank="1" showInputMessage="1" showErrorMessage="1" sqref="F7" xr:uid="{00000000-0002-0000-0100-000002000000}">
      <formula1>$L$11:$L$13</formula1>
    </dataValidation>
    <dataValidation type="list" allowBlank="1" showInputMessage="1" showErrorMessage="1" sqref="F40" xr:uid="{00000000-0002-0000-0100-000003000000}">
      <formula1>$Q$48:$Q$49</formula1>
    </dataValidation>
    <dataValidation type="list" allowBlank="1" showInputMessage="1" showErrorMessage="1" sqref="F6" xr:uid="{00000000-0002-0000-0100-000004000000}">
      <formula1>$L$6:$L$9</formula1>
    </dataValidation>
    <dataValidation type="list" allowBlank="1" showInputMessage="1" showErrorMessage="1" sqref="F25" xr:uid="{00000000-0002-0000-0100-000005000000}">
      <formula1>$O$35:$O$38</formula1>
    </dataValidation>
    <dataValidation type="list" allowBlank="1" showInputMessage="1" showErrorMessage="1" sqref="F5" xr:uid="{00000000-0002-0000-0100-000006000000}">
      <formula1>"A.较低,B.一般,C.较高,D.高"</formula1>
    </dataValidation>
    <dataValidation type="list" allowBlank="1" showInputMessage="1" showErrorMessage="1" sqref="F10" xr:uid="{00000000-0002-0000-0100-000007000000}">
      <formula1>$K$6:$K$9</formula1>
    </dataValidation>
    <dataValidation type="list" allowBlank="1" showInputMessage="1" showErrorMessage="1" sqref="F21" xr:uid="{00000000-0002-0000-0100-000008000000}">
      <formula1>$P$37:$P$38</formula1>
    </dataValidation>
    <dataValidation type="list" allowBlank="1" showInputMessage="1" showErrorMessage="1" sqref="F9" xr:uid="{00000000-0002-0000-0100-000009000000}">
      <formula1>$L$18:$L$19</formula1>
    </dataValidation>
    <dataValidation type="list" allowBlank="1" showInputMessage="1" showErrorMessage="1" sqref="F15" xr:uid="{00000000-0002-0000-0100-00000A000000}">
      <formula1>$M$18:$M$21</formula1>
    </dataValidation>
    <dataValidation type="list" allowBlank="1" showInputMessage="1" showErrorMessage="1" sqref="F8" xr:uid="{00000000-0002-0000-0100-00000B000000}">
      <formula1>$L$15:$L$16</formula1>
    </dataValidation>
    <dataValidation type="list" allowBlank="1" showInputMessage="1" showErrorMessage="1" sqref="F11" xr:uid="{00000000-0002-0000-0100-00000C000000}">
      <formula1>$K$11:$K$12</formula1>
    </dataValidation>
    <dataValidation type="list" allowBlank="1" showInputMessage="1" showErrorMessage="1" sqref="F12" xr:uid="{00000000-0002-0000-0100-00000D000000}">
      <formula1>$K$14:$K$18</formula1>
    </dataValidation>
    <dataValidation type="list" allowBlank="1" showInputMessage="1" showErrorMessage="1" sqref="F13" xr:uid="{00000000-0002-0000-0100-00000E000000}">
      <formula1>$K$20:$K$23</formula1>
    </dataValidation>
    <dataValidation type="list" allowBlank="1" showInputMessage="1" showErrorMessage="1" sqref="F14" xr:uid="{00000000-0002-0000-0100-00000F000000}">
      <formula1>$M$14:$M$16</formula1>
    </dataValidation>
    <dataValidation type="list" allowBlank="1" showInputMessage="1" showErrorMessage="1" sqref="F16" xr:uid="{00000000-0002-0000-0100-000010000000}">
      <formula1>$M$23:$M$26</formula1>
    </dataValidation>
    <dataValidation type="list" allowBlank="1" showInputMessage="1" showErrorMessage="1" sqref="F17" xr:uid="{00000000-0002-0000-0100-000011000000}">
      <formula1>$M$28:$M$31</formula1>
    </dataValidation>
    <dataValidation type="list" allowBlank="1" showInputMessage="1" showErrorMessage="1" sqref="F34" xr:uid="{00000000-0002-0000-0100-000012000000}">
      <formula1>$P$40:$P$43</formula1>
    </dataValidation>
    <dataValidation type="list" allowBlank="1" showInputMessage="1" showErrorMessage="1" sqref="F23" xr:uid="{00000000-0002-0000-0100-000013000000}">
      <formula1>$O$18:$O$21</formula1>
    </dataValidation>
    <dataValidation type="list" allowBlank="1" showInputMessage="1" showErrorMessage="1" sqref="F36" xr:uid="{00000000-0002-0000-0100-000014000000}">
      <formula1>$Q$33:$Q$35</formula1>
    </dataValidation>
    <dataValidation type="list" allowBlank="1" showInputMessage="1" showErrorMessage="1" sqref="F24" xr:uid="{00000000-0002-0000-0100-000015000000}">
      <formula1>$O$23:$O$27</formula1>
    </dataValidation>
    <dataValidation type="list" allowBlank="1" showInputMessage="1" showErrorMessage="1" sqref="F18" xr:uid="{00000000-0002-0000-0100-000016000000}">
      <formula1>$O$29:$O$33</formula1>
    </dataValidation>
    <dataValidation type="list" allowBlank="1" showInputMessage="1" showErrorMessage="1" sqref="F26" xr:uid="{00000000-0002-0000-0100-000017000000}">
      <formula1>$O$40:$O$43</formula1>
    </dataValidation>
    <dataValidation type="list" allowBlank="1" showInputMessage="1" showErrorMessage="1" sqref="F19" xr:uid="{00000000-0002-0000-0100-000018000000}">
      <formula1>$P$18:$P$20</formula1>
    </dataValidation>
    <dataValidation type="list" allowBlank="1" showInputMessage="1" showErrorMessage="1" sqref="F20" xr:uid="{00000000-0002-0000-0100-000019000000}">
      <formula1>$P$22:$P$25</formula1>
    </dataValidation>
    <dataValidation type="list" allowBlank="1" showInputMessage="1" showErrorMessage="1" sqref="F28" xr:uid="{00000000-0002-0000-0100-00001A000000}">
      <formula1>$P$27:$P$30</formula1>
    </dataValidation>
    <dataValidation type="list" allowBlank="1" showInputMessage="1" showErrorMessage="1" sqref="F22" xr:uid="{00000000-0002-0000-0100-00001B000000}">
      <formula1>$P$32:$P$35</formula1>
    </dataValidation>
    <dataValidation type="list" allowBlank="1" showInputMessage="1" showErrorMessage="1" sqref="F35" xr:uid="{00000000-0002-0000-0100-00001C000000}">
      <formula1>$P$45:$P$48</formula1>
    </dataValidation>
    <dataValidation type="list" allowBlank="1" showInputMessage="1" showErrorMessage="1" sqref="F37" xr:uid="{00000000-0002-0000-0100-00001D000000}">
      <formula1>$Q$37:$Q$38</formula1>
    </dataValidation>
    <dataValidation type="list" allowBlank="1" showInputMessage="1" showErrorMessage="1" sqref="F38" xr:uid="{00000000-0002-0000-0100-00001E000000}">
      <formula1>$Q$40:$Q$43</formula1>
    </dataValidation>
    <dataValidation type="list" allowBlank="1" showInputMessage="1" showErrorMessage="1" sqref="F39" xr:uid="{00000000-0002-0000-0100-00001F000000}">
      <formula1>$Q$45:$Q$46</formula1>
    </dataValidation>
    <dataValidation type="list" allowBlank="1" showInputMessage="1" showErrorMessage="1" sqref="F27" xr:uid="{00000000-0002-0000-0100-000020000000}">
      <formula1>$N$15:$N$18</formula1>
    </dataValidation>
    <dataValidation type="list" allowBlank="1" showInputMessage="1" showErrorMessage="1" sqref="F29" xr:uid="{00000000-0002-0000-0100-000021000000}">
      <formula1>$N$25:$N$27</formula1>
    </dataValidation>
    <dataValidation type="list" allowBlank="1" showInputMessage="1" showErrorMessage="1" sqref="F30" xr:uid="{00000000-0002-0000-0100-000022000000}">
      <formula1>$N$29:$N$32</formula1>
    </dataValidation>
    <dataValidation type="list" allowBlank="1" showInputMessage="1" showErrorMessage="1" sqref="F31" xr:uid="{00000000-0002-0000-0100-000023000000}">
      <formula1>$K$26:$K$29</formula1>
    </dataValidation>
    <dataValidation type="list" allowBlank="1" showInputMessage="1" showErrorMessage="1" sqref="F32" xr:uid="{00000000-0002-0000-0100-000024000000}">
      <formula1>$N$39:$N$42</formula1>
    </dataValidation>
    <dataValidation type="list" allowBlank="1" showInputMessage="1" showErrorMessage="1" sqref="F33" xr:uid="{00000000-0002-0000-0100-000025000000}">
      <formula1>$K$31:$K$34</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79"/>
  <sheetViews>
    <sheetView topLeftCell="A13" zoomScale="85" zoomScaleNormal="85" workbookViewId="0">
      <selection activeCell="F52" sqref="F52"/>
    </sheetView>
  </sheetViews>
  <sheetFormatPr defaultColWidth="9" defaultRowHeight="14"/>
  <cols>
    <col min="1" max="1" width="4.33203125" style="170" customWidth="1"/>
    <col min="2" max="2" width="8.58203125" style="65" customWidth="1"/>
    <col min="3" max="3" width="7.5" style="65" customWidth="1"/>
    <col min="4" max="4" width="9.33203125" style="54" customWidth="1"/>
    <col min="5" max="5" width="22.25" style="54" customWidth="1"/>
    <col min="6" max="6" width="34.5" style="54" customWidth="1"/>
    <col min="7" max="7" width="23.58203125" style="54" customWidth="1"/>
    <col min="8" max="8" width="17.33203125" style="69" customWidth="1"/>
    <col min="9" max="9" width="9" style="68" customWidth="1"/>
    <col min="10" max="10" width="14.08203125" style="68" customWidth="1"/>
    <col min="11" max="11" width="9" style="68" customWidth="1"/>
    <col min="12" max="12" width="7.33203125" style="73" customWidth="1"/>
    <col min="13" max="13" width="4.58203125" style="74" customWidth="1"/>
    <col min="14" max="14" width="12.83203125" style="56" hidden="1" customWidth="1"/>
    <col min="15" max="15" width="9" style="54" hidden="1" customWidth="1"/>
    <col min="16" max="16" width="6.25" style="54" hidden="1" customWidth="1"/>
    <col min="17" max="17" width="2.33203125" style="54" hidden="1" customWidth="1"/>
    <col min="18" max="18" width="8.83203125" style="54" hidden="1" customWidth="1"/>
    <col min="19" max="19" width="9" style="54" hidden="1" customWidth="1"/>
    <col min="20" max="20" width="5.5" style="54" hidden="1" customWidth="1"/>
    <col min="21" max="22" width="9" style="54" hidden="1" customWidth="1"/>
    <col min="23" max="23" width="2.83203125" style="54" hidden="1" customWidth="1"/>
    <col min="24" max="24" width="9.83203125" style="54" hidden="1" customWidth="1"/>
    <col min="25" max="25" width="0" style="54" hidden="1" customWidth="1"/>
    <col min="26" max="27" width="9" style="54" hidden="1" customWidth="1"/>
    <col min="28" max="30" width="0" style="54" hidden="1" customWidth="1"/>
    <col min="31" max="16384" width="9" style="54"/>
  </cols>
  <sheetData>
    <row r="1" spans="2:19" ht="25" customHeight="1">
      <c r="B1" s="171" t="s">
        <v>624</v>
      </c>
      <c r="C1" s="171"/>
      <c r="D1" s="171"/>
      <c r="E1" s="171"/>
      <c r="F1" s="171"/>
      <c r="G1" s="171"/>
    </row>
    <row r="2" spans="2:19" ht="44.5" customHeight="1">
      <c r="B2" s="63" t="s">
        <v>549</v>
      </c>
      <c r="C2" s="165" t="s">
        <v>603</v>
      </c>
      <c r="D2" s="166"/>
      <c r="E2" s="166"/>
      <c r="F2" s="166"/>
      <c r="G2" s="167"/>
    </row>
    <row r="3" spans="2:19" ht="70.5" customHeight="1">
      <c r="B3" s="164"/>
      <c r="C3" s="168" t="s">
        <v>611</v>
      </c>
      <c r="D3" s="168"/>
      <c r="E3" s="168"/>
      <c r="F3" s="168"/>
      <c r="G3" s="169"/>
    </row>
    <row r="4" spans="2:19" ht="19.5" customHeight="1">
      <c r="B4" s="164"/>
      <c r="C4" s="60" t="s">
        <v>605</v>
      </c>
      <c r="D4" s="160" t="s">
        <v>557</v>
      </c>
      <c r="E4" s="161"/>
      <c r="F4" s="62" t="s">
        <v>558</v>
      </c>
      <c r="G4" s="67" t="s">
        <v>612</v>
      </c>
      <c r="N4" s="55"/>
      <c r="O4" s="55">
        <v>1.1000000000000001</v>
      </c>
      <c r="P4" s="55">
        <v>1.7</v>
      </c>
      <c r="R4" s="55">
        <v>1.1000000000000001</v>
      </c>
      <c r="S4" s="55">
        <v>1.7</v>
      </c>
    </row>
    <row r="5" spans="2:19" ht="25" customHeight="1">
      <c r="B5" s="164"/>
      <c r="C5" s="64" t="s">
        <v>549</v>
      </c>
      <c r="D5" s="151" t="s">
        <v>555</v>
      </c>
      <c r="E5" s="152"/>
      <c r="F5" s="80"/>
      <c r="G5" s="58" t="s">
        <v>11</v>
      </c>
      <c r="L5" s="75"/>
      <c r="N5" s="70"/>
      <c r="O5" s="59" t="s">
        <v>559</v>
      </c>
      <c r="P5" s="59" t="s">
        <v>559</v>
      </c>
      <c r="R5" s="59" t="s">
        <v>559</v>
      </c>
      <c r="S5" s="59" t="s">
        <v>559</v>
      </c>
    </row>
    <row r="6" spans="2:19" ht="25" customHeight="1">
      <c r="B6" s="164"/>
      <c r="C6" s="64" t="s">
        <v>544</v>
      </c>
      <c r="D6" s="151" t="s">
        <v>556</v>
      </c>
      <c r="E6" s="152"/>
      <c r="F6" s="80"/>
      <c r="G6" s="58" t="s">
        <v>11</v>
      </c>
      <c r="L6" s="75"/>
      <c r="N6" s="70"/>
      <c r="O6" s="59" t="s">
        <v>560</v>
      </c>
      <c r="P6" s="59" t="s">
        <v>560</v>
      </c>
      <c r="R6" s="59" t="s">
        <v>560</v>
      </c>
      <c r="S6" s="59" t="s">
        <v>560</v>
      </c>
    </row>
    <row r="7" spans="2:19" ht="25" customHeight="1">
      <c r="B7" s="164"/>
      <c r="C7" s="64" t="s">
        <v>545</v>
      </c>
      <c r="D7" s="151" t="s">
        <v>564</v>
      </c>
      <c r="E7" s="152"/>
      <c r="F7" s="80"/>
      <c r="G7" s="58" t="s">
        <v>11</v>
      </c>
      <c r="L7" s="76"/>
      <c r="N7" s="70"/>
      <c r="O7" s="59" t="s">
        <v>561</v>
      </c>
      <c r="P7" s="59" t="s">
        <v>561</v>
      </c>
      <c r="R7" s="59" t="s">
        <v>561</v>
      </c>
      <c r="S7" s="59" t="s">
        <v>561</v>
      </c>
    </row>
    <row r="8" spans="2:19" ht="25" customHeight="1">
      <c r="B8" s="164"/>
      <c r="C8" s="64" t="s">
        <v>546</v>
      </c>
      <c r="D8" s="151" t="s">
        <v>565</v>
      </c>
      <c r="E8" s="152"/>
      <c r="F8" s="80"/>
      <c r="G8" s="58" t="s">
        <v>11</v>
      </c>
      <c r="L8" s="76"/>
      <c r="N8" s="71"/>
      <c r="O8" s="59" t="s">
        <v>562</v>
      </c>
      <c r="P8" s="59" t="s">
        <v>562</v>
      </c>
      <c r="R8" s="59" t="s">
        <v>562</v>
      </c>
      <c r="S8" s="59" t="s">
        <v>562</v>
      </c>
    </row>
    <row r="9" spans="2:19" ht="25" customHeight="1">
      <c r="B9" s="164"/>
      <c r="C9" s="64" t="s">
        <v>547</v>
      </c>
      <c r="D9" s="151" t="s">
        <v>566</v>
      </c>
      <c r="E9" s="152"/>
      <c r="F9" s="80" t="s">
        <v>604</v>
      </c>
      <c r="G9" s="58" t="s">
        <v>11</v>
      </c>
      <c r="N9" s="61"/>
      <c r="O9" s="59" t="s">
        <v>563</v>
      </c>
      <c r="P9" s="59" t="s">
        <v>563</v>
      </c>
      <c r="R9" s="59" t="s">
        <v>563</v>
      </c>
      <c r="S9" s="59" t="s">
        <v>563</v>
      </c>
    </row>
    <row r="10" spans="2:19" ht="27.65" customHeight="1">
      <c r="B10" s="164"/>
      <c r="C10" s="64" t="s">
        <v>551</v>
      </c>
      <c r="D10" s="151" t="s">
        <v>567</v>
      </c>
      <c r="E10" s="152"/>
      <c r="F10" s="80"/>
      <c r="G10" s="58" t="s">
        <v>11</v>
      </c>
      <c r="N10" s="72"/>
      <c r="O10" s="55">
        <v>1.2</v>
      </c>
      <c r="P10" s="55">
        <v>1.8</v>
      </c>
      <c r="R10" s="55">
        <v>1.2</v>
      </c>
      <c r="S10" s="55">
        <v>1.8</v>
      </c>
    </row>
    <row r="11" spans="2:19" ht="25" customHeight="1">
      <c r="B11" s="164"/>
      <c r="C11" s="64" t="s">
        <v>552</v>
      </c>
      <c r="D11" s="151" t="s">
        <v>568</v>
      </c>
      <c r="E11" s="152"/>
      <c r="F11" s="80"/>
      <c r="G11" s="58" t="s">
        <v>11</v>
      </c>
      <c r="N11" s="70"/>
      <c r="O11" s="59" t="s">
        <v>559</v>
      </c>
      <c r="P11" s="59" t="s">
        <v>559</v>
      </c>
      <c r="R11" s="59" t="s">
        <v>559</v>
      </c>
      <c r="S11" s="59" t="s">
        <v>559</v>
      </c>
    </row>
    <row r="12" spans="2:19" ht="27.65" customHeight="1">
      <c r="B12" s="164"/>
      <c r="C12" s="64" t="s">
        <v>553</v>
      </c>
      <c r="D12" s="151" t="s">
        <v>569</v>
      </c>
      <c r="E12" s="152"/>
      <c r="F12" s="80"/>
      <c r="G12" s="58" t="s">
        <v>11</v>
      </c>
      <c r="N12" s="70"/>
      <c r="O12" s="59" t="s">
        <v>560</v>
      </c>
      <c r="P12" s="59" t="s">
        <v>560</v>
      </c>
      <c r="R12" s="59" t="s">
        <v>560</v>
      </c>
      <c r="S12" s="59" t="s">
        <v>560</v>
      </c>
    </row>
    <row r="13" spans="2:19" ht="25" customHeight="1">
      <c r="B13" s="164"/>
      <c r="C13" s="64" t="s">
        <v>554</v>
      </c>
      <c r="D13" s="151" t="s">
        <v>570</v>
      </c>
      <c r="E13" s="152"/>
      <c r="F13" s="80"/>
      <c r="G13" s="58" t="s">
        <v>11</v>
      </c>
      <c r="N13" s="70"/>
      <c r="O13" s="59" t="s">
        <v>561</v>
      </c>
      <c r="P13" s="59" t="s">
        <v>561</v>
      </c>
      <c r="R13" s="59" t="s">
        <v>561</v>
      </c>
      <c r="S13" s="59" t="s">
        <v>561</v>
      </c>
    </row>
    <row r="14" spans="2:19" ht="25" customHeight="1">
      <c r="B14" s="164"/>
      <c r="C14" s="64" t="s">
        <v>606</v>
      </c>
      <c r="D14" s="151" t="s">
        <v>571</v>
      </c>
      <c r="E14" s="152"/>
      <c r="F14" s="80"/>
      <c r="G14" s="58" t="s">
        <v>11</v>
      </c>
      <c r="N14" s="70"/>
      <c r="O14" s="59" t="s">
        <v>562</v>
      </c>
      <c r="P14" s="59" t="s">
        <v>562</v>
      </c>
      <c r="R14" s="59" t="s">
        <v>562</v>
      </c>
      <c r="S14" s="59" t="s">
        <v>562</v>
      </c>
    </row>
    <row r="15" spans="2:19" ht="25" customHeight="1">
      <c r="B15" s="164"/>
      <c r="C15" s="64" t="s">
        <v>607</v>
      </c>
      <c r="D15" s="162" t="s">
        <v>572</v>
      </c>
      <c r="E15" s="163"/>
      <c r="F15" s="80"/>
      <c r="G15" s="58" t="s">
        <v>11</v>
      </c>
      <c r="O15" s="59" t="s">
        <v>563</v>
      </c>
      <c r="P15" s="59" t="s">
        <v>563</v>
      </c>
      <c r="R15" s="59" t="s">
        <v>563</v>
      </c>
      <c r="S15" s="59" t="s">
        <v>563</v>
      </c>
    </row>
    <row r="16" spans="2:19" ht="25" customHeight="1">
      <c r="B16" s="164"/>
      <c r="C16" s="79" t="s">
        <v>608</v>
      </c>
      <c r="D16" s="57" t="s">
        <v>573</v>
      </c>
      <c r="E16" s="82" t="s">
        <v>609</v>
      </c>
      <c r="F16" s="81"/>
      <c r="G16" s="78" t="s">
        <v>11</v>
      </c>
      <c r="O16" s="55">
        <v>1.3</v>
      </c>
      <c r="P16" s="55">
        <v>1.9</v>
      </c>
      <c r="R16" s="55">
        <v>1.3</v>
      </c>
      <c r="S16" s="55">
        <v>1.9</v>
      </c>
    </row>
    <row r="17" spans="2:30" ht="37" customHeight="1">
      <c r="B17" s="164"/>
      <c r="C17" s="156" t="s">
        <v>610</v>
      </c>
      <c r="D17" s="157"/>
      <c r="E17" s="157"/>
      <c r="F17" s="158"/>
      <c r="G17" s="159"/>
      <c r="O17" s="59" t="s">
        <v>559</v>
      </c>
      <c r="P17" s="59" t="s">
        <v>559</v>
      </c>
      <c r="R17" s="59" t="s">
        <v>559</v>
      </c>
      <c r="S17" s="59" t="s">
        <v>559</v>
      </c>
    </row>
    <row r="18" spans="2:30" ht="26.5" customHeight="1">
      <c r="B18" s="164"/>
      <c r="C18" s="60" t="s">
        <v>605</v>
      </c>
      <c r="D18" s="160" t="s">
        <v>557</v>
      </c>
      <c r="E18" s="161"/>
      <c r="F18" s="62" t="s">
        <v>558</v>
      </c>
      <c r="G18" s="67" t="s">
        <v>612</v>
      </c>
      <c r="O18" s="59" t="s">
        <v>560</v>
      </c>
      <c r="P18" s="59" t="s">
        <v>560</v>
      </c>
      <c r="R18" s="59" t="s">
        <v>560</v>
      </c>
      <c r="S18" s="59" t="s">
        <v>560</v>
      </c>
    </row>
    <row r="19" spans="2:30" ht="29.5" customHeight="1">
      <c r="B19" s="164"/>
      <c r="C19" s="64" t="s">
        <v>549</v>
      </c>
      <c r="D19" s="151" t="s">
        <v>555</v>
      </c>
      <c r="E19" s="152"/>
      <c r="F19" s="80"/>
      <c r="G19" s="58" t="s">
        <v>11</v>
      </c>
      <c r="O19" s="59" t="s">
        <v>561</v>
      </c>
      <c r="P19" s="59" t="s">
        <v>561</v>
      </c>
      <c r="R19" s="59" t="s">
        <v>561</v>
      </c>
      <c r="S19" s="59" t="s">
        <v>561</v>
      </c>
    </row>
    <row r="20" spans="2:30" ht="25" customHeight="1">
      <c r="B20" s="164"/>
      <c r="C20" s="64" t="s">
        <v>544</v>
      </c>
      <c r="D20" s="151" t="s">
        <v>556</v>
      </c>
      <c r="E20" s="152"/>
      <c r="F20" s="80"/>
      <c r="G20" s="58" t="s">
        <v>11</v>
      </c>
      <c r="O20" s="59" t="s">
        <v>562</v>
      </c>
      <c r="P20" s="59" t="s">
        <v>562</v>
      </c>
      <c r="R20" s="59" t="s">
        <v>562</v>
      </c>
      <c r="S20" s="59" t="s">
        <v>562</v>
      </c>
    </row>
    <row r="21" spans="2:30" ht="25" customHeight="1">
      <c r="B21" s="164"/>
      <c r="C21" s="64" t="s">
        <v>545</v>
      </c>
      <c r="D21" s="151" t="s">
        <v>564</v>
      </c>
      <c r="E21" s="152"/>
      <c r="F21" s="80"/>
      <c r="G21" s="58" t="s">
        <v>11</v>
      </c>
      <c r="O21" s="59" t="s">
        <v>563</v>
      </c>
      <c r="P21" s="59" t="s">
        <v>563</v>
      </c>
      <c r="R21" s="59" t="s">
        <v>563</v>
      </c>
      <c r="S21" s="59" t="s">
        <v>563</v>
      </c>
    </row>
    <row r="22" spans="2:30" ht="25" customHeight="1">
      <c r="B22" s="164"/>
      <c r="C22" s="64" t="s">
        <v>546</v>
      </c>
      <c r="D22" s="151" t="s">
        <v>565</v>
      </c>
      <c r="E22" s="152"/>
      <c r="F22" s="80"/>
      <c r="G22" s="58" t="s">
        <v>11</v>
      </c>
      <c r="O22" s="55">
        <v>1.4</v>
      </c>
      <c r="P22" s="55">
        <v>1.1000000000000001</v>
      </c>
      <c r="R22" s="55">
        <v>1.4</v>
      </c>
      <c r="S22" s="55">
        <v>1.1000000000000001</v>
      </c>
    </row>
    <row r="23" spans="2:30" ht="25" customHeight="1">
      <c r="B23" s="164"/>
      <c r="C23" s="64" t="s">
        <v>547</v>
      </c>
      <c r="D23" s="151" t="s">
        <v>566</v>
      </c>
      <c r="E23" s="152"/>
      <c r="F23" s="80" t="s">
        <v>604</v>
      </c>
      <c r="G23" s="58" t="s">
        <v>11</v>
      </c>
      <c r="O23" s="59" t="s">
        <v>559</v>
      </c>
      <c r="P23" s="59" t="s">
        <v>559</v>
      </c>
      <c r="R23" s="59" t="s">
        <v>559</v>
      </c>
      <c r="S23" s="59" t="s">
        <v>559</v>
      </c>
    </row>
    <row r="24" spans="2:30" ht="25" customHeight="1">
      <c r="B24" s="164"/>
      <c r="C24" s="64" t="s">
        <v>551</v>
      </c>
      <c r="D24" s="151" t="s">
        <v>567</v>
      </c>
      <c r="E24" s="152"/>
      <c r="F24" s="80"/>
      <c r="G24" s="58" t="s">
        <v>11</v>
      </c>
      <c r="O24" s="59" t="s">
        <v>560</v>
      </c>
      <c r="P24" s="59" t="s">
        <v>560</v>
      </c>
      <c r="R24" s="59" t="s">
        <v>560</v>
      </c>
      <c r="S24" s="59" t="s">
        <v>560</v>
      </c>
    </row>
    <row r="25" spans="2:30" ht="25" customHeight="1">
      <c r="B25" s="164"/>
      <c r="C25" s="64" t="s">
        <v>552</v>
      </c>
      <c r="D25" s="151" t="s">
        <v>568</v>
      </c>
      <c r="E25" s="152"/>
      <c r="F25" s="80"/>
      <c r="G25" s="58" t="s">
        <v>11</v>
      </c>
      <c r="O25" s="59" t="s">
        <v>561</v>
      </c>
      <c r="P25" s="59" t="s">
        <v>561</v>
      </c>
      <c r="R25" s="59" t="s">
        <v>561</v>
      </c>
      <c r="S25" s="59" t="s">
        <v>561</v>
      </c>
    </row>
    <row r="26" spans="2:30" ht="25" customHeight="1">
      <c r="B26" s="164"/>
      <c r="C26" s="64" t="s">
        <v>553</v>
      </c>
      <c r="D26" s="151" t="s">
        <v>569</v>
      </c>
      <c r="E26" s="152"/>
      <c r="F26" s="80"/>
      <c r="G26" s="58" t="s">
        <v>11</v>
      </c>
      <c r="O26" s="59" t="s">
        <v>562</v>
      </c>
      <c r="P26" s="59" t="s">
        <v>562</v>
      </c>
      <c r="R26" s="59" t="s">
        <v>562</v>
      </c>
      <c r="S26" s="59" t="s">
        <v>562</v>
      </c>
    </row>
    <row r="27" spans="2:30" ht="25" customHeight="1">
      <c r="B27" s="164"/>
      <c r="C27" s="64" t="s">
        <v>554</v>
      </c>
      <c r="D27" s="151" t="s">
        <v>570</v>
      </c>
      <c r="E27" s="152"/>
      <c r="F27" s="80"/>
      <c r="G27" s="58" t="s">
        <v>11</v>
      </c>
      <c r="O27" s="59" t="s">
        <v>563</v>
      </c>
      <c r="P27" s="59" t="s">
        <v>563</v>
      </c>
      <c r="R27" s="59" t="s">
        <v>563</v>
      </c>
      <c r="S27" s="59" t="s">
        <v>563</v>
      </c>
    </row>
    <row r="28" spans="2:30" ht="25" customHeight="1">
      <c r="B28" s="164"/>
      <c r="C28" s="64" t="s">
        <v>606</v>
      </c>
      <c r="D28" s="151" t="s">
        <v>571</v>
      </c>
      <c r="E28" s="152"/>
      <c r="F28" s="80"/>
      <c r="G28" s="58" t="s">
        <v>11</v>
      </c>
      <c r="O28" s="55">
        <v>1.5</v>
      </c>
      <c r="P28" s="55">
        <v>1.1100000000000001</v>
      </c>
      <c r="R28" s="55">
        <v>1.5</v>
      </c>
      <c r="S28" s="55">
        <v>1.1100000000000001</v>
      </c>
    </row>
    <row r="29" spans="2:30" ht="25" customHeight="1">
      <c r="B29" s="164"/>
      <c r="C29" s="64" t="s">
        <v>607</v>
      </c>
      <c r="D29" s="162" t="s">
        <v>572</v>
      </c>
      <c r="E29" s="163"/>
      <c r="F29" s="80"/>
      <c r="G29" s="58" t="s">
        <v>11</v>
      </c>
      <c r="O29" s="59" t="s">
        <v>559</v>
      </c>
      <c r="P29" s="59" t="s">
        <v>559</v>
      </c>
      <c r="R29" s="59" t="s">
        <v>559</v>
      </c>
      <c r="S29" s="59" t="s">
        <v>559</v>
      </c>
    </row>
    <row r="30" spans="2:30" ht="25" customHeight="1">
      <c r="B30" s="164"/>
      <c r="C30" s="64" t="s">
        <v>608</v>
      </c>
      <c r="D30" s="57" t="s">
        <v>573</v>
      </c>
      <c r="E30" s="82" t="s">
        <v>609</v>
      </c>
      <c r="F30" s="83"/>
      <c r="G30" s="77" t="s">
        <v>11</v>
      </c>
      <c r="O30" s="59" t="s">
        <v>560</v>
      </c>
      <c r="P30" s="59" t="s">
        <v>560</v>
      </c>
      <c r="R30" s="59" t="s">
        <v>560</v>
      </c>
      <c r="S30" s="59" t="s">
        <v>560</v>
      </c>
    </row>
    <row r="31" spans="2:30" ht="36" customHeight="1">
      <c r="B31" s="63" t="s">
        <v>550</v>
      </c>
      <c r="C31" s="165" t="s">
        <v>613</v>
      </c>
      <c r="D31" s="166"/>
      <c r="E31" s="166"/>
      <c r="F31" s="166"/>
      <c r="G31" s="167"/>
      <c r="O31" s="59" t="s">
        <v>561</v>
      </c>
      <c r="P31" s="59" t="s">
        <v>561</v>
      </c>
      <c r="R31" s="59" t="s">
        <v>561</v>
      </c>
      <c r="S31" s="59" t="s">
        <v>561</v>
      </c>
    </row>
    <row r="32" spans="2:30" ht="53.15" customHeight="1">
      <c r="B32" s="153"/>
      <c r="C32" s="168" t="s">
        <v>614</v>
      </c>
      <c r="D32" s="168"/>
      <c r="E32" s="168"/>
      <c r="F32" s="168"/>
      <c r="G32" s="169"/>
      <c r="O32" s="59" t="s">
        <v>562</v>
      </c>
      <c r="P32" s="59" t="s">
        <v>562</v>
      </c>
      <c r="R32" s="59" t="s">
        <v>562</v>
      </c>
      <c r="S32" s="59" t="s">
        <v>562</v>
      </c>
      <c r="Z32" s="55">
        <v>2.1</v>
      </c>
      <c r="AA32" s="55">
        <v>2.7</v>
      </c>
      <c r="AC32" s="55">
        <v>2.1</v>
      </c>
      <c r="AD32" s="55">
        <v>2.7</v>
      </c>
    </row>
    <row r="33" spans="2:30" ht="25" customHeight="1">
      <c r="B33" s="154"/>
      <c r="C33" s="60" t="s">
        <v>605</v>
      </c>
      <c r="D33" s="160" t="s">
        <v>557</v>
      </c>
      <c r="E33" s="161"/>
      <c r="F33" s="62" t="s">
        <v>558</v>
      </c>
      <c r="G33" s="67" t="s">
        <v>612</v>
      </c>
      <c r="O33" s="59" t="s">
        <v>563</v>
      </c>
      <c r="P33" s="59" t="s">
        <v>563</v>
      </c>
      <c r="R33" s="59" t="s">
        <v>563</v>
      </c>
      <c r="S33" s="59" t="s">
        <v>563</v>
      </c>
      <c r="Z33" s="59" t="s">
        <v>559</v>
      </c>
      <c r="AA33" s="59" t="s">
        <v>559</v>
      </c>
      <c r="AC33" s="59" t="s">
        <v>559</v>
      </c>
      <c r="AD33" s="59" t="s">
        <v>559</v>
      </c>
    </row>
    <row r="34" spans="2:30" ht="25" customHeight="1">
      <c r="B34" s="154"/>
      <c r="C34" s="64" t="s">
        <v>549</v>
      </c>
      <c r="D34" s="151" t="s">
        <v>615</v>
      </c>
      <c r="E34" s="152"/>
      <c r="F34" s="80"/>
      <c r="G34" s="58" t="s">
        <v>11</v>
      </c>
      <c r="O34" s="55">
        <v>1.6</v>
      </c>
      <c r="P34" s="55">
        <v>1.1200000000000001</v>
      </c>
      <c r="R34" s="55">
        <v>1.6</v>
      </c>
      <c r="S34" s="55">
        <v>1.1200000000000001</v>
      </c>
      <c r="Z34" s="59" t="s">
        <v>560</v>
      </c>
      <c r="AA34" s="59" t="s">
        <v>560</v>
      </c>
      <c r="AC34" s="59" t="s">
        <v>560</v>
      </c>
      <c r="AD34" s="59" t="s">
        <v>560</v>
      </c>
    </row>
    <row r="35" spans="2:30" ht="25" customHeight="1">
      <c r="B35" s="154"/>
      <c r="C35" s="64" t="s">
        <v>544</v>
      </c>
      <c r="D35" s="151" t="s">
        <v>616</v>
      </c>
      <c r="E35" s="152"/>
      <c r="F35" s="80"/>
      <c r="G35" s="58" t="s">
        <v>11</v>
      </c>
      <c r="O35" s="59" t="s">
        <v>559</v>
      </c>
      <c r="P35" s="59" t="s">
        <v>559</v>
      </c>
      <c r="R35" s="59" t="s">
        <v>559</v>
      </c>
      <c r="S35" s="59" t="s">
        <v>559</v>
      </c>
      <c r="Z35" s="59" t="s">
        <v>561</v>
      </c>
      <c r="AA35" s="59" t="s">
        <v>561</v>
      </c>
      <c r="AC35" s="59" t="s">
        <v>561</v>
      </c>
      <c r="AD35" s="59" t="s">
        <v>561</v>
      </c>
    </row>
    <row r="36" spans="2:30" ht="25" customHeight="1">
      <c r="B36" s="154"/>
      <c r="C36" s="64" t="s">
        <v>545</v>
      </c>
      <c r="D36" s="151" t="s">
        <v>567</v>
      </c>
      <c r="E36" s="152"/>
      <c r="F36" s="80"/>
      <c r="G36" s="58" t="s">
        <v>11</v>
      </c>
      <c r="O36" s="59" t="s">
        <v>560</v>
      </c>
      <c r="P36" s="59" t="s">
        <v>560</v>
      </c>
      <c r="R36" s="59" t="s">
        <v>560</v>
      </c>
      <c r="S36" s="59" t="s">
        <v>560</v>
      </c>
      <c r="Z36" s="59" t="s">
        <v>562</v>
      </c>
      <c r="AA36" s="59" t="s">
        <v>562</v>
      </c>
      <c r="AC36" s="59" t="s">
        <v>562</v>
      </c>
      <c r="AD36" s="59" t="s">
        <v>562</v>
      </c>
    </row>
    <row r="37" spans="2:30" ht="25" customHeight="1">
      <c r="B37" s="154"/>
      <c r="C37" s="64" t="s">
        <v>546</v>
      </c>
      <c r="D37" s="151" t="s">
        <v>617</v>
      </c>
      <c r="E37" s="152"/>
      <c r="F37" s="80"/>
      <c r="G37" s="58" t="s">
        <v>11</v>
      </c>
      <c r="O37" s="59" t="s">
        <v>561</v>
      </c>
      <c r="P37" s="59" t="s">
        <v>561</v>
      </c>
      <c r="R37" s="59" t="s">
        <v>561</v>
      </c>
      <c r="S37" s="59" t="s">
        <v>561</v>
      </c>
      <c r="Z37" s="59" t="s">
        <v>563</v>
      </c>
      <c r="AA37" s="59" t="s">
        <v>563</v>
      </c>
      <c r="AC37" s="59" t="s">
        <v>563</v>
      </c>
      <c r="AD37" s="59" t="s">
        <v>563</v>
      </c>
    </row>
    <row r="38" spans="2:30" ht="25" customHeight="1">
      <c r="B38" s="154"/>
      <c r="C38" s="64" t="s">
        <v>547</v>
      </c>
      <c r="D38" s="151" t="s">
        <v>618</v>
      </c>
      <c r="E38" s="152"/>
      <c r="F38" s="80"/>
      <c r="G38" s="58" t="s">
        <v>11</v>
      </c>
      <c r="O38" s="59" t="s">
        <v>562</v>
      </c>
      <c r="P38" s="59" t="s">
        <v>562</v>
      </c>
      <c r="R38" s="59" t="s">
        <v>562</v>
      </c>
      <c r="S38" s="59" t="s">
        <v>562</v>
      </c>
      <c r="Z38" s="55">
        <v>2.2000000000000002</v>
      </c>
      <c r="AA38" s="55">
        <v>2.8</v>
      </c>
      <c r="AC38" s="55">
        <v>2.2000000000000002</v>
      </c>
      <c r="AD38" s="55">
        <v>2.8</v>
      </c>
    </row>
    <row r="39" spans="2:30" ht="25" customHeight="1">
      <c r="B39" s="154"/>
      <c r="C39" s="64" t="s">
        <v>551</v>
      </c>
      <c r="D39" s="151" t="s">
        <v>619</v>
      </c>
      <c r="E39" s="152"/>
      <c r="F39" s="80"/>
      <c r="G39" s="58" t="s">
        <v>11</v>
      </c>
      <c r="O39" s="59" t="s">
        <v>563</v>
      </c>
      <c r="P39" s="59" t="s">
        <v>563</v>
      </c>
      <c r="R39" s="59" t="s">
        <v>563</v>
      </c>
      <c r="S39" s="59" t="s">
        <v>563</v>
      </c>
      <c r="Z39" s="59" t="s">
        <v>559</v>
      </c>
      <c r="AA39" s="59" t="s">
        <v>559</v>
      </c>
      <c r="AC39" s="59" t="s">
        <v>559</v>
      </c>
      <c r="AD39" s="59" t="s">
        <v>559</v>
      </c>
    </row>
    <row r="40" spans="2:30" ht="25" customHeight="1">
      <c r="B40" s="154"/>
      <c r="C40" s="64" t="s">
        <v>552</v>
      </c>
      <c r="D40" s="151" t="s">
        <v>629</v>
      </c>
      <c r="E40" s="152"/>
      <c r="F40" s="80"/>
      <c r="G40" s="58" t="s">
        <v>11</v>
      </c>
      <c r="Z40" s="59" t="s">
        <v>560</v>
      </c>
      <c r="AA40" s="59" t="s">
        <v>560</v>
      </c>
      <c r="AC40" s="59" t="s">
        <v>560</v>
      </c>
      <c r="AD40" s="59" t="s">
        <v>560</v>
      </c>
    </row>
    <row r="41" spans="2:30" ht="25" customHeight="1">
      <c r="B41" s="154"/>
      <c r="C41" s="64" t="s">
        <v>553</v>
      </c>
      <c r="D41" s="151" t="s">
        <v>620</v>
      </c>
      <c r="E41" s="152"/>
      <c r="F41" s="80"/>
      <c r="G41" s="58" t="s">
        <v>11</v>
      </c>
      <c r="Z41" s="59" t="s">
        <v>561</v>
      </c>
      <c r="AA41" s="59" t="s">
        <v>561</v>
      </c>
      <c r="AC41" s="59" t="s">
        <v>561</v>
      </c>
      <c r="AD41" s="59" t="s">
        <v>561</v>
      </c>
    </row>
    <row r="42" spans="2:30" ht="25" customHeight="1">
      <c r="B42" s="154"/>
      <c r="C42" s="64" t="s">
        <v>554</v>
      </c>
      <c r="D42" s="151" t="s">
        <v>621</v>
      </c>
      <c r="E42" s="152"/>
      <c r="F42" s="80"/>
      <c r="G42" s="58" t="s">
        <v>11</v>
      </c>
      <c r="Z42" s="59" t="s">
        <v>562</v>
      </c>
      <c r="AA42" s="59" t="s">
        <v>562</v>
      </c>
      <c r="AC42" s="59" t="s">
        <v>562</v>
      </c>
      <c r="AD42" s="59" t="s">
        <v>562</v>
      </c>
    </row>
    <row r="43" spans="2:30" ht="25" customHeight="1">
      <c r="B43" s="154"/>
      <c r="C43" s="64" t="s">
        <v>606</v>
      </c>
      <c r="D43" s="151" t="s">
        <v>622</v>
      </c>
      <c r="E43" s="152"/>
      <c r="F43" s="80"/>
      <c r="G43" s="58" t="s">
        <v>11</v>
      </c>
      <c r="Z43" s="59" t="s">
        <v>563</v>
      </c>
      <c r="AA43" s="59" t="s">
        <v>563</v>
      </c>
      <c r="AC43" s="59" t="s">
        <v>563</v>
      </c>
      <c r="AD43" s="59" t="s">
        <v>563</v>
      </c>
    </row>
    <row r="44" spans="2:30" ht="25" customHeight="1">
      <c r="B44" s="154"/>
      <c r="C44" s="64" t="s">
        <v>607</v>
      </c>
      <c r="D44" s="57" t="s">
        <v>573</v>
      </c>
      <c r="E44" s="82" t="s">
        <v>609</v>
      </c>
      <c r="F44" s="80"/>
      <c r="G44" s="58" t="s">
        <v>11</v>
      </c>
      <c r="Z44" s="55">
        <v>2.2999999999999998</v>
      </c>
      <c r="AA44" s="55">
        <v>2.9</v>
      </c>
      <c r="AC44" s="55">
        <v>2.2999999999999998</v>
      </c>
      <c r="AD44" s="55">
        <v>2.9</v>
      </c>
    </row>
    <row r="45" spans="2:30" ht="41.5" customHeight="1">
      <c r="B45" s="154"/>
      <c r="C45" s="156" t="s">
        <v>623</v>
      </c>
      <c r="D45" s="157"/>
      <c r="E45" s="157"/>
      <c r="F45" s="158"/>
      <c r="G45" s="159"/>
      <c r="Z45" s="59" t="s">
        <v>559</v>
      </c>
      <c r="AA45" s="59" t="s">
        <v>559</v>
      </c>
      <c r="AC45" s="59" t="s">
        <v>559</v>
      </c>
      <c r="AD45" s="59" t="s">
        <v>559</v>
      </c>
    </row>
    <row r="46" spans="2:30" ht="25" customHeight="1">
      <c r="B46" s="154"/>
      <c r="C46" s="60" t="s">
        <v>605</v>
      </c>
      <c r="D46" s="160" t="s">
        <v>557</v>
      </c>
      <c r="E46" s="161"/>
      <c r="F46" s="62" t="s">
        <v>558</v>
      </c>
      <c r="G46" s="67" t="s">
        <v>612</v>
      </c>
      <c r="Z46" s="59" t="s">
        <v>560</v>
      </c>
      <c r="AA46" s="59" t="s">
        <v>560</v>
      </c>
      <c r="AC46" s="59" t="s">
        <v>560</v>
      </c>
      <c r="AD46" s="59" t="s">
        <v>560</v>
      </c>
    </row>
    <row r="47" spans="2:30" ht="25" customHeight="1">
      <c r="B47" s="154"/>
      <c r="C47" s="64" t="s">
        <v>549</v>
      </c>
      <c r="D47" s="151" t="s">
        <v>615</v>
      </c>
      <c r="E47" s="152"/>
      <c r="F47" s="80"/>
      <c r="G47" s="58" t="s">
        <v>11</v>
      </c>
      <c r="Z47" s="59" t="s">
        <v>561</v>
      </c>
      <c r="AA47" s="59" t="s">
        <v>561</v>
      </c>
      <c r="AC47" s="59" t="s">
        <v>561</v>
      </c>
      <c r="AD47" s="59" t="s">
        <v>561</v>
      </c>
    </row>
    <row r="48" spans="2:30" ht="25" customHeight="1">
      <c r="B48" s="154"/>
      <c r="C48" s="64" t="s">
        <v>544</v>
      </c>
      <c r="D48" s="151" t="s">
        <v>616</v>
      </c>
      <c r="E48" s="152"/>
      <c r="F48" s="80"/>
      <c r="G48" s="58" t="s">
        <v>11</v>
      </c>
      <c r="Z48" s="59" t="s">
        <v>562</v>
      </c>
      <c r="AA48" s="59" t="s">
        <v>562</v>
      </c>
      <c r="AC48" s="59" t="s">
        <v>562</v>
      </c>
      <c r="AD48" s="59" t="s">
        <v>562</v>
      </c>
    </row>
    <row r="49" spans="2:30" ht="25" customHeight="1">
      <c r="B49" s="154"/>
      <c r="C49" s="64" t="s">
        <v>545</v>
      </c>
      <c r="D49" s="151" t="s">
        <v>567</v>
      </c>
      <c r="E49" s="152"/>
      <c r="F49" s="80"/>
      <c r="G49" s="58" t="s">
        <v>11</v>
      </c>
      <c r="Z49" s="59" t="s">
        <v>563</v>
      </c>
      <c r="AA49" s="59" t="s">
        <v>563</v>
      </c>
      <c r="AC49" s="59" t="s">
        <v>563</v>
      </c>
      <c r="AD49" s="59" t="s">
        <v>563</v>
      </c>
    </row>
    <row r="50" spans="2:30" ht="25" customHeight="1">
      <c r="B50" s="154"/>
      <c r="C50" s="64" t="s">
        <v>546</v>
      </c>
      <c r="D50" s="151" t="s">
        <v>617</v>
      </c>
      <c r="E50" s="152"/>
      <c r="F50" s="80"/>
      <c r="G50" s="58" t="s">
        <v>11</v>
      </c>
      <c r="Z50" s="55">
        <v>2.4</v>
      </c>
      <c r="AA50" s="55">
        <v>2.1</v>
      </c>
      <c r="AC50" s="55">
        <v>2.4</v>
      </c>
      <c r="AD50" s="55">
        <v>2.1</v>
      </c>
    </row>
    <row r="51" spans="2:30" ht="25" customHeight="1">
      <c r="B51" s="154"/>
      <c r="C51" s="64" t="s">
        <v>547</v>
      </c>
      <c r="D51" s="151" t="s">
        <v>618</v>
      </c>
      <c r="E51" s="152"/>
      <c r="F51" s="80"/>
      <c r="G51" s="58" t="s">
        <v>11</v>
      </c>
      <c r="Z51" s="59" t="s">
        <v>559</v>
      </c>
      <c r="AA51" s="59" t="s">
        <v>559</v>
      </c>
      <c r="AC51" s="59" t="s">
        <v>559</v>
      </c>
      <c r="AD51" s="59" t="s">
        <v>559</v>
      </c>
    </row>
    <row r="52" spans="2:30" ht="25" customHeight="1">
      <c r="B52" s="154"/>
      <c r="C52" s="64" t="s">
        <v>551</v>
      </c>
      <c r="D52" s="151" t="s">
        <v>619</v>
      </c>
      <c r="E52" s="152"/>
      <c r="F52" s="80"/>
      <c r="G52" s="58" t="s">
        <v>11</v>
      </c>
      <c r="Z52" s="59" t="s">
        <v>560</v>
      </c>
      <c r="AA52" s="59" t="s">
        <v>560</v>
      </c>
      <c r="AC52" s="59" t="s">
        <v>560</v>
      </c>
      <c r="AD52" s="59" t="s">
        <v>560</v>
      </c>
    </row>
    <row r="53" spans="2:30" ht="25" customHeight="1">
      <c r="B53" s="154"/>
      <c r="C53" s="64" t="s">
        <v>552</v>
      </c>
      <c r="D53" s="151" t="s">
        <v>629</v>
      </c>
      <c r="E53" s="152"/>
      <c r="F53" s="80"/>
      <c r="G53" s="58" t="s">
        <v>11</v>
      </c>
      <c r="Z53" s="59" t="s">
        <v>561</v>
      </c>
      <c r="AA53" s="59" t="s">
        <v>561</v>
      </c>
      <c r="AC53" s="59" t="s">
        <v>561</v>
      </c>
      <c r="AD53" s="59" t="s">
        <v>561</v>
      </c>
    </row>
    <row r="54" spans="2:30" ht="25" customHeight="1">
      <c r="B54" s="154"/>
      <c r="C54" s="64" t="s">
        <v>553</v>
      </c>
      <c r="D54" s="151" t="s">
        <v>620</v>
      </c>
      <c r="E54" s="152"/>
      <c r="F54" s="80"/>
      <c r="G54" s="58" t="s">
        <v>11</v>
      </c>
      <c r="Z54" s="59" t="s">
        <v>562</v>
      </c>
      <c r="AA54" s="59" t="s">
        <v>562</v>
      </c>
      <c r="AC54" s="59" t="s">
        <v>562</v>
      </c>
      <c r="AD54" s="59" t="s">
        <v>562</v>
      </c>
    </row>
    <row r="55" spans="2:30" ht="25" customHeight="1">
      <c r="B55" s="154"/>
      <c r="C55" s="64" t="s">
        <v>554</v>
      </c>
      <c r="D55" s="151" t="s">
        <v>621</v>
      </c>
      <c r="E55" s="152"/>
      <c r="F55" s="80"/>
      <c r="G55" s="58" t="s">
        <v>11</v>
      </c>
      <c r="Z55" s="59" t="s">
        <v>563</v>
      </c>
      <c r="AA55" s="59" t="s">
        <v>563</v>
      </c>
      <c r="AC55" s="59" t="s">
        <v>563</v>
      </c>
      <c r="AD55" s="59" t="s">
        <v>563</v>
      </c>
    </row>
    <row r="56" spans="2:30" ht="25" customHeight="1">
      <c r="B56" s="154"/>
      <c r="C56" s="64" t="s">
        <v>606</v>
      </c>
      <c r="D56" s="151" t="s">
        <v>622</v>
      </c>
      <c r="E56" s="152"/>
      <c r="F56" s="80"/>
      <c r="G56" s="58" t="s">
        <v>11</v>
      </c>
      <c r="Z56" s="55">
        <v>2.5</v>
      </c>
      <c r="AA56" s="55">
        <v>2.11</v>
      </c>
      <c r="AC56" s="55">
        <v>2.5</v>
      </c>
      <c r="AD56" s="55">
        <v>2.11</v>
      </c>
    </row>
    <row r="57" spans="2:30" ht="25" customHeight="1">
      <c r="B57" s="155"/>
      <c r="C57" s="64" t="s">
        <v>607</v>
      </c>
      <c r="D57" s="57" t="s">
        <v>573</v>
      </c>
      <c r="E57" s="82" t="s">
        <v>609</v>
      </c>
      <c r="F57" s="80"/>
      <c r="G57" s="58" t="s">
        <v>11</v>
      </c>
      <c r="Z57" s="59" t="s">
        <v>559</v>
      </c>
      <c r="AA57" s="59" t="s">
        <v>559</v>
      </c>
      <c r="AC57" s="59" t="s">
        <v>559</v>
      </c>
      <c r="AD57" s="59" t="s">
        <v>559</v>
      </c>
    </row>
    <row r="58" spans="2:30" ht="25" customHeight="1">
      <c r="Z58" s="59" t="s">
        <v>560</v>
      </c>
      <c r="AA58" s="59" t="s">
        <v>560</v>
      </c>
      <c r="AC58" s="59" t="s">
        <v>560</v>
      </c>
      <c r="AD58" s="59" t="s">
        <v>560</v>
      </c>
    </row>
    <row r="59" spans="2:30" ht="25" customHeight="1">
      <c r="Z59" s="59" t="s">
        <v>561</v>
      </c>
      <c r="AA59" s="59" t="s">
        <v>561</v>
      </c>
      <c r="AC59" s="59" t="s">
        <v>561</v>
      </c>
      <c r="AD59" s="59" t="s">
        <v>561</v>
      </c>
    </row>
    <row r="60" spans="2:30" ht="25" customHeight="1">
      <c r="Z60" s="59" t="s">
        <v>562</v>
      </c>
      <c r="AA60" s="59" t="s">
        <v>562</v>
      </c>
      <c r="AC60" s="59" t="s">
        <v>562</v>
      </c>
      <c r="AD60" s="59" t="s">
        <v>562</v>
      </c>
    </row>
    <row r="61" spans="2:30" ht="25" customHeight="1">
      <c r="Z61" s="59" t="s">
        <v>563</v>
      </c>
      <c r="AA61" s="59" t="s">
        <v>563</v>
      </c>
      <c r="AC61" s="59" t="s">
        <v>563</v>
      </c>
      <c r="AD61" s="59" t="s">
        <v>563</v>
      </c>
    </row>
    <row r="62" spans="2:30" ht="25" customHeight="1">
      <c r="Z62" s="55">
        <v>2.6</v>
      </c>
      <c r="AC62" s="55">
        <v>2.6</v>
      </c>
    </row>
    <row r="63" spans="2:30" ht="25" customHeight="1">
      <c r="Z63" s="59" t="s">
        <v>559</v>
      </c>
      <c r="AC63" s="59" t="s">
        <v>559</v>
      </c>
    </row>
    <row r="64" spans="2:30" ht="25" customHeight="1">
      <c r="Z64" s="59" t="s">
        <v>560</v>
      </c>
      <c r="AC64" s="59" t="s">
        <v>560</v>
      </c>
    </row>
    <row r="65" spans="26:29" ht="25" customHeight="1">
      <c r="Z65" s="59" t="s">
        <v>561</v>
      </c>
      <c r="AC65" s="59" t="s">
        <v>561</v>
      </c>
    </row>
    <row r="66" spans="26:29" ht="25" customHeight="1">
      <c r="Z66" s="59" t="s">
        <v>562</v>
      </c>
      <c r="AC66" s="59" t="s">
        <v>562</v>
      </c>
    </row>
    <row r="67" spans="26:29" ht="25" customHeight="1">
      <c r="Z67" s="59" t="s">
        <v>563</v>
      </c>
      <c r="AC67" s="59" t="s">
        <v>563</v>
      </c>
    </row>
    <row r="68" spans="26:29" ht="25" customHeight="1"/>
    <row r="69" spans="26:29" ht="25" customHeight="1"/>
    <row r="70" spans="26:29" ht="25" customHeight="1"/>
    <row r="71" spans="26:29" ht="25" customHeight="1"/>
    <row r="72" spans="26:29" ht="25" customHeight="1"/>
    <row r="73" spans="26:29" ht="25" customHeight="1"/>
    <row r="74" spans="26:29" ht="25" customHeight="1"/>
    <row r="75" spans="26:29" ht="25" customHeight="1"/>
    <row r="76" spans="26:29" ht="25" customHeight="1"/>
    <row r="77" spans="26:29" ht="25" customHeight="1"/>
    <row r="78" spans="26:29" ht="25" customHeight="1"/>
    <row r="79" spans="26:29" ht="25" customHeight="1"/>
  </sheetData>
  <sheetProtection algorithmName="SHA-512" hashValue="By+cAKuJh+GsDUSaWrTOnFOy5ygA46hT+diTWl0hVexQWUC9uSiT4w9V9BFF8iXHkBiN3183HO/Nb0vkF/1Dbw==" saltValue="D6irdo+H87e1hpVO5Zcjdg==" spinCount="100000" sheet="1" objects="1" scenarios="1"/>
  <mergeCells count="56">
    <mergeCell ref="A1:A1048576"/>
    <mergeCell ref="B1:G1"/>
    <mergeCell ref="C2:G2"/>
    <mergeCell ref="D4:E4"/>
    <mergeCell ref="C3:G3"/>
    <mergeCell ref="D5:E5"/>
    <mergeCell ref="D10:E10"/>
    <mergeCell ref="D13:E13"/>
    <mergeCell ref="D11:E11"/>
    <mergeCell ref="D12:E12"/>
    <mergeCell ref="D21:E21"/>
    <mergeCell ref="C17:G17"/>
    <mergeCell ref="D6:E6"/>
    <mergeCell ref="D7:E7"/>
    <mergeCell ref="D8:E8"/>
    <mergeCell ref="D9:E9"/>
    <mergeCell ref="B3:B30"/>
    <mergeCell ref="C31:G31"/>
    <mergeCell ref="C32:G32"/>
    <mergeCell ref="D33:E33"/>
    <mergeCell ref="D34:E34"/>
    <mergeCell ref="D22:E22"/>
    <mergeCell ref="D23:E23"/>
    <mergeCell ref="D24:E24"/>
    <mergeCell ref="D25:E25"/>
    <mergeCell ref="D26:E26"/>
    <mergeCell ref="D27:E27"/>
    <mergeCell ref="D14:E14"/>
    <mergeCell ref="D15:E15"/>
    <mergeCell ref="D18:E18"/>
    <mergeCell ref="D19:E19"/>
    <mergeCell ref="D20:E20"/>
    <mergeCell ref="D39:E39"/>
    <mergeCell ref="D40:E40"/>
    <mergeCell ref="D41:E41"/>
    <mergeCell ref="D42:E42"/>
    <mergeCell ref="D28:E28"/>
    <mergeCell ref="D29:E29"/>
    <mergeCell ref="D35:E35"/>
    <mergeCell ref="D36:E36"/>
    <mergeCell ref="D55:E55"/>
    <mergeCell ref="D56:E56"/>
    <mergeCell ref="B32:B57"/>
    <mergeCell ref="D49:E49"/>
    <mergeCell ref="D50:E50"/>
    <mergeCell ref="D51:E51"/>
    <mergeCell ref="D52:E52"/>
    <mergeCell ref="D53:E53"/>
    <mergeCell ref="D54:E54"/>
    <mergeCell ref="D43:E43"/>
    <mergeCell ref="C45:G45"/>
    <mergeCell ref="D46:E46"/>
    <mergeCell ref="D47:E47"/>
    <mergeCell ref="D48:E48"/>
    <mergeCell ref="D37:E37"/>
    <mergeCell ref="D38:E38"/>
  </mergeCells>
  <phoneticPr fontId="25" type="noConversion"/>
  <dataValidations count="46">
    <dataValidation type="list" allowBlank="1" showInputMessage="1" showErrorMessage="1" sqref="F5" xr:uid="{00000000-0002-0000-0200-000000000000}">
      <formula1>$O$5:$O$9</formula1>
    </dataValidation>
    <dataValidation type="list" allowBlank="1" showInputMessage="1" showErrorMessage="1" sqref="F6" xr:uid="{00000000-0002-0000-0200-000001000000}">
      <formula1>$O$11:$O$15</formula1>
    </dataValidation>
    <dataValidation type="list" allowBlank="1" showInputMessage="1" showErrorMessage="1" sqref="F7" xr:uid="{00000000-0002-0000-0200-000002000000}">
      <formula1>$O$17:$O$21</formula1>
    </dataValidation>
    <dataValidation type="list" allowBlank="1" showInputMessage="1" showErrorMessage="1" sqref="F8" xr:uid="{00000000-0002-0000-0200-000003000000}">
      <formula1>$O$23:$O$27</formula1>
    </dataValidation>
    <dataValidation type="list" allowBlank="1" showInputMessage="1" showErrorMessage="1" sqref="F9" xr:uid="{00000000-0002-0000-0200-000004000000}">
      <formula1>$O$29:$O$33</formula1>
    </dataValidation>
    <dataValidation type="list" allowBlank="1" showInputMessage="1" showErrorMessage="1" sqref="F10" xr:uid="{00000000-0002-0000-0200-000005000000}">
      <formula1>$O$35:$O$39</formula1>
    </dataValidation>
    <dataValidation type="list" allowBlank="1" showInputMessage="1" showErrorMessage="1" sqref="F11" xr:uid="{00000000-0002-0000-0200-000006000000}">
      <formula1>$P$5:$P$9</formula1>
    </dataValidation>
    <dataValidation type="list" allowBlank="1" showInputMessage="1" showErrorMessage="1" sqref="F26" xr:uid="{00000000-0002-0000-0200-000007000000}">
      <formula1>$S$11:$S$15</formula1>
    </dataValidation>
    <dataValidation type="list" allowBlank="1" showInputMessage="1" showErrorMessage="1" sqref="F27" xr:uid="{00000000-0002-0000-0200-000008000000}">
      <formula1>$S$17:$S$21</formula1>
    </dataValidation>
    <dataValidation type="list" allowBlank="1" showInputMessage="1" showErrorMessage="1" sqref="F28" xr:uid="{00000000-0002-0000-0200-000009000000}">
      <formula1>$S$23:$S$27</formula1>
    </dataValidation>
    <dataValidation type="list" allowBlank="1" showInputMessage="1" showErrorMessage="1" sqref="F15" xr:uid="{00000000-0002-0000-0200-00000A000000}">
      <formula1>$P$29:$P$33</formula1>
    </dataValidation>
    <dataValidation type="list" allowBlank="1" showInputMessage="1" showErrorMessage="1" sqref="F16" xr:uid="{00000000-0002-0000-0200-00000B000000}">
      <formula1>$P$35:$P$39</formula1>
    </dataValidation>
    <dataValidation type="list" allowBlank="1" showInputMessage="1" showErrorMessage="1" sqref="F19" xr:uid="{00000000-0002-0000-0200-00000C000000}">
      <formula1>$R$5:$R$9</formula1>
    </dataValidation>
    <dataValidation type="list" allowBlank="1" showInputMessage="1" showErrorMessage="1" sqref="F20" xr:uid="{00000000-0002-0000-0200-00000D000000}">
      <formula1>$R$11:$R$15</formula1>
    </dataValidation>
    <dataValidation type="list" allowBlank="1" showInputMessage="1" showErrorMessage="1" sqref="F21" xr:uid="{00000000-0002-0000-0200-00000E000000}">
      <formula1>$R$17:$R$21</formula1>
    </dataValidation>
    <dataValidation type="list" allowBlank="1" showInputMessage="1" showErrorMessage="1" sqref="F22" xr:uid="{00000000-0002-0000-0200-00000F000000}">
      <formula1>$R$23:$R$27</formula1>
    </dataValidation>
    <dataValidation type="list" allowBlank="1" showInputMessage="1" showErrorMessage="1" sqref="F23" xr:uid="{00000000-0002-0000-0200-000010000000}">
      <formula1>$R$29:$R$33</formula1>
    </dataValidation>
    <dataValidation type="list" allowBlank="1" showInputMessage="1" showErrorMessage="1" sqref="F24" xr:uid="{00000000-0002-0000-0200-000011000000}">
      <formula1>$R$35:$R$39</formula1>
    </dataValidation>
    <dataValidation type="list" allowBlank="1" showInputMessage="1" showErrorMessage="1" sqref="F25" xr:uid="{00000000-0002-0000-0200-000012000000}">
      <formula1>$S$5:$S$9</formula1>
    </dataValidation>
    <dataValidation type="list" allowBlank="1" showInputMessage="1" showErrorMessage="1" sqref="F12" xr:uid="{00000000-0002-0000-0200-000013000000}">
      <formula1>$P$11:$P$15</formula1>
    </dataValidation>
    <dataValidation type="list" allowBlank="1" showInputMessage="1" showErrorMessage="1" sqref="F13" xr:uid="{00000000-0002-0000-0200-000014000000}">
      <formula1>$P$17:$P$21</formula1>
    </dataValidation>
    <dataValidation type="list" allowBlank="1" showInputMessage="1" showErrorMessage="1" sqref="F14" xr:uid="{00000000-0002-0000-0200-000015000000}">
      <formula1>$P$23:$P$27</formula1>
    </dataValidation>
    <dataValidation type="list" allowBlank="1" showInputMessage="1" showErrorMessage="1" sqref="F29" xr:uid="{00000000-0002-0000-0200-000016000000}">
      <formula1>$S$29:$S$33</formula1>
    </dataValidation>
    <dataValidation type="list" allowBlank="1" showInputMessage="1" showErrorMessage="1" sqref="F30" xr:uid="{00000000-0002-0000-0200-000017000000}">
      <formula1>$S$35:$S$39</formula1>
    </dataValidation>
    <dataValidation type="list" allowBlank="1" showInputMessage="1" showErrorMessage="1" sqref="F34" xr:uid="{00000000-0002-0000-0200-000018000000}">
      <formula1>$Z$33:$Z$37</formula1>
    </dataValidation>
    <dataValidation type="list" allowBlank="1" showInputMessage="1" showErrorMessage="1" sqref="F35" xr:uid="{00000000-0002-0000-0200-000019000000}">
      <formula1>$Z$39:$Z$43</formula1>
    </dataValidation>
    <dataValidation type="list" allowBlank="1" showInputMessage="1" showErrorMessage="1" sqref="F36" xr:uid="{00000000-0002-0000-0200-00001A000000}">
      <formula1>$Z$45:$Z$49</formula1>
    </dataValidation>
    <dataValidation type="list" allowBlank="1" showInputMessage="1" showErrorMessage="1" sqref="F37" xr:uid="{00000000-0002-0000-0200-00001B000000}">
      <formula1>$Z$51:$Z$55</formula1>
    </dataValidation>
    <dataValidation type="list" allowBlank="1" showInputMessage="1" showErrorMessage="1" sqref="F38" xr:uid="{00000000-0002-0000-0200-00001C000000}">
      <formula1>$Z$57:$Z$61</formula1>
    </dataValidation>
    <dataValidation type="list" allowBlank="1" showInputMessage="1" showErrorMessage="1" sqref="F39" xr:uid="{00000000-0002-0000-0200-00001D000000}">
      <formula1>$Z$63:$Z$67</formula1>
    </dataValidation>
    <dataValidation type="list" allowBlank="1" showInputMessage="1" showErrorMessage="1" sqref="F40" xr:uid="{00000000-0002-0000-0200-00001E000000}">
      <formula1>$AA$33:$AA$37</formula1>
    </dataValidation>
    <dataValidation type="list" allowBlank="1" showInputMessage="1" showErrorMessage="1" sqref="F41" xr:uid="{00000000-0002-0000-0200-00001F000000}">
      <formula1>$AA$39:$AA$43</formula1>
    </dataValidation>
    <dataValidation type="list" allowBlank="1" showInputMessage="1" showErrorMessage="1" sqref="F42" xr:uid="{00000000-0002-0000-0200-000020000000}">
      <formula1>$AA$45:$AA$49</formula1>
    </dataValidation>
    <dataValidation type="list" allowBlank="1" showInputMessage="1" showErrorMessage="1" sqref="F43" xr:uid="{00000000-0002-0000-0200-000021000000}">
      <formula1>$AA$51:$AA$55</formula1>
    </dataValidation>
    <dataValidation type="list" allowBlank="1" showInputMessage="1" showErrorMessage="1" sqref="F44" xr:uid="{00000000-0002-0000-0200-000022000000}">
      <formula1>$AA$57:$AA$61</formula1>
    </dataValidation>
    <dataValidation type="list" allowBlank="1" showInputMessage="1" showErrorMessage="1" sqref="F47" xr:uid="{00000000-0002-0000-0200-000023000000}">
      <formula1>$AC$33:$AC$37</formula1>
    </dataValidation>
    <dataValidation type="list" allowBlank="1" showInputMessage="1" showErrorMessage="1" sqref="F48" xr:uid="{00000000-0002-0000-0200-000024000000}">
      <formula1>$AC$39:$AC$43</formula1>
    </dataValidation>
    <dataValidation type="list" allowBlank="1" showInputMessage="1" showErrorMessage="1" sqref="F49" xr:uid="{00000000-0002-0000-0200-000025000000}">
      <formula1>$AC$45:$AC$49</formula1>
    </dataValidation>
    <dataValidation type="list" allowBlank="1" showInputMessage="1" showErrorMessage="1" sqref="F50" xr:uid="{00000000-0002-0000-0200-000026000000}">
      <formula1>$AC$51:$AC$55</formula1>
    </dataValidation>
    <dataValidation type="list" allowBlank="1" showInputMessage="1" showErrorMessage="1" sqref="F51" xr:uid="{00000000-0002-0000-0200-000027000000}">
      <formula1>$AC$57:$AC$61</formula1>
    </dataValidation>
    <dataValidation type="list" allowBlank="1" showInputMessage="1" showErrorMessage="1" sqref="F52" xr:uid="{00000000-0002-0000-0200-000028000000}">
      <formula1>$AC$63:$AC$67</formula1>
    </dataValidation>
    <dataValidation type="list" allowBlank="1" showInputMessage="1" showErrorMessage="1" sqref="F53" xr:uid="{00000000-0002-0000-0200-000029000000}">
      <formula1>$AD$33:$AD$37</formula1>
    </dataValidation>
    <dataValidation type="list" allowBlank="1" showInputMessage="1" showErrorMessage="1" sqref="F54" xr:uid="{00000000-0002-0000-0200-00002A000000}">
      <formula1>$AD$39:$AD$43</formula1>
    </dataValidation>
    <dataValidation type="list" allowBlank="1" showInputMessage="1" showErrorMessage="1" sqref="F55" xr:uid="{00000000-0002-0000-0200-00002B000000}">
      <formula1>$AD$45:$AD$49</formula1>
    </dataValidation>
    <dataValidation type="list" allowBlank="1" showInputMessage="1" showErrorMessage="1" sqref="F56" xr:uid="{00000000-0002-0000-0200-00002C000000}">
      <formula1>$AD$51:$AD$55</formula1>
    </dataValidation>
    <dataValidation type="list" allowBlank="1" showInputMessage="1" showErrorMessage="1" sqref="F57" xr:uid="{00000000-0002-0000-0200-00002D000000}">
      <formula1>$AD$57:$AD$61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9"/>
  <sheetViews>
    <sheetView workbookViewId="0">
      <selection activeCell="B11" sqref="B11"/>
    </sheetView>
  </sheetViews>
  <sheetFormatPr defaultColWidth="9" defaultRowHeight="14"/>
  <cols>
    <col min="1" max="1" width="3.83203125" style="149" customWidth="1"/>
    <col min="2" max="2" width="41.75" customWidth="1"/>
    <col min="3" max="3" width="51.5" customWidth="1"/>
  </cols>
  <sheetData>
    <row r="1" spans="2:4" ht="28" customHeight="1">
      <c r="B1" s="172" t="s">
        <v>519</v>
      </c>
      <c r="C1" s="173"/>
      <c r="D1" s="174"/>
    </row>
    <row r="2" spans="2:4" ht="25" customHeight="1">
      <c r="B2" s="1" t="s">
        <v>520</v>
      </c>
      <c r="C2" s="175" t="s">
        <v>521</v>
      </c>
      <c r="D2" s="174"/>
    </row>
    <row r="3" spans="2:4" ht="25" customHeight="1">
      <c r="B3" s="8" t="s">
        <v>522</v>
      </c>
      <c r="C3" s="9"/>
      <c r="D3" s="10" t="s">
        <v>35</v>
      </c>
    </row>
    <row r="4" spans="2:4" ht="25" customHeight="1">
      <c r="B4" s="8" t="s">
        <v>539</v>
      </c>
      <c r="C4" s="9"/>
      <c r="D4" s="10" t="s">
        <v>35</v>
      </c>
    </row>
    <row r="5" spans="2:4" ht="25" customHeight="1">
      <c r="B5" s="8" t="s">
        <v>540</v>
      </c>
      <c r="C5" s="9"/>
      <c r="D5" s="10" t="s">
        <v>35</v>
      </c>
    </row>
    <row r="6" spans="2:4" ht="25" customHeight="1">
      <c r="B6" s="8" t="s">
        <v>542</v>
      </c>
      <c r="C6" s="9"/>
      <c r="D6" s="10" t="s">
        <v>35</v>
      </c>
    </row>
    <row r="7" spans="2:4" ht="25" customHeight="1">
      <c r="B7" s="8" t="s">
        <v>541</v>
      </c>
      <c r="C7" s="9"/>
      <c r="D7" s="10" t="s">
        <v>35</v>
      </c>
    </row>
    <row r="8" spans="2:4" ht="25" customHeight="1">
      <c r="B8" s="8" t="s">
        <v>543</v>
      </c>
      <c r="C8" s="9">
        <f>SUM(100-C3-C4-C5-C6-C7)</f>
        <v>100</v>
      </c>
      <c r="D8" s="10" t="s">
        <v>35</v>
      </c>
    </row>
    <row r="9" spans="2:4" ht="25" customHeight="1">
      <c r="B9" s="11" t="s">
        <v>523</v>
      </c>
      <c r="C9" s="12">
        <f>SUM(C3:C8)</f>
        <v>100</v>
      </c>
      <c r="D9" s="10" t="s">
        <v>35</v>
      </c>
    </row>
  </sheetData>
  <sheetProtection algorithmName="SHA-512" hashValue="nigBRojRwV5yP6SdL67PyJOsPfpJCrvIun7L7wYXJU9LFhge0Hf62FlSM8H1K5U7TrV40k0DxPMvgm7KW9bHIg==" saltValue="HOozObwzrqAFYVYJRAi1gg==" spinCount="100000" sheet="1" objects="1" scenarios="1"/>
  <mergeCells count="3">
    <mergeCell ref="B1:D1"/>
    <mergeCell ref="C2:D2"/>
    <mergeCell ref="A1:A1048576"/>
  </mergeCells>
  <phoneticPr fontId="25" type="noConversion"/>
  <dataValidations count="1">
    <dataValidation type="decimal" allowBlank="1" showInputMessage="1" showErrorMessage="1" sqref="C3:C8" xr:uid="{00000000-0002-0000-0300-000000000000}">
      <formula1>0</formula1>
      <formula2>100</formula2>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2"/>
  <sheetViews>
    <sheetView topLeftCell="G1" workbookViewId="0">
      <selection activeCell="J7" sqref="A1:XFD1048576"/>
    </sheetView>
  </sheetViews>
  <sheetFormatPr defaultColWidth="9" defaultRowHeight="14"/>
  <cols>
    <col min="1" max="1" width="2.83203125" style="149" customWidth="1"/>
    <col min="2" max="2" width="23" customWidth="1"/>
    <col min="3" max="3" width="22" customWidth="1"/>
    <col min="4" max="4" width="21.33203125" customWidth="1"/>
    <col min="5" max="5" width="2.83203125" customWidth="1"/>
    <col min="6" max="6" width="21.33203125" customWidth="1"/>
    <col min="7" max="7" width="24.58203125" customWidth="1"/>
    <col min="8" max="8" width="22.5" customWidth="1"/>
  </cols>
  <sheetData>
    <row r="1" spans="2:8" ht="27" customHeight="1">
      <c r="B1" s="176" t="s">
        <v>524</v>
      </c>
      <c r="C1" s="177"/>
      <c r="D1" s="177"/>
      <c r="E1" s="177"/>
      <c r="F1" s="177"/>
      <c r="G1" s="177"/>
      <c r="H1" s="177"/>
    </row>
    <row r="2" spans="2:8" ht="29.15" customHeight="1">
      <c r="B2" s="178" t="s">
        <v>525</v>
      </c>
      <c r="C2" s="179"/>
      <c r="D2" s="179"/>
      <c r="E2" s="179"/>
      <c r="F2" s="179"/>
      <c r="G2" s="179"/>
      <c r="H2" s="179"/>
    </row>
    <row r="3" spans="2:8" ht="25" customHeight="1">
      <c r="B3" s="180" t="s">
        <v>526</v>
      </c>
      <c r="C3" s="180"/>
      <c r="D3" s="181"/>
      <c r="E3" s="179"/>
      <c r="F3" s="182" t="s">
        <v>527</v>
      </c>
      <c r="G3" s="180"/>
      <c r="H3" s="181"/>
    </row>
    <row r="4" spans="2:8" ht="25" customHeight="1">
      <c r="B4" s="1" t="s">
        <v>528</v>
      </c>
      <c r="C4" s="1" t="s">
        <v>529</v>
      </c>
      <c r="D4" s="1" t="s">
        <v>530</v>
      </c>
      <c r="E4" s="179"/>
      <c r="F4" s="1" t="s">
        <v>528</v>
      </c>
      <c r="G4" s="1" t="s">
        <v>531</v>
      </c>
      <c r="H4" s="1" t="s">
        <v>530</v>
      </c>
    </row>
    <row r="5" spans="2:8" ht="25" customHeight="1">
      <c r="B5" s="2">
        <f ca="1">YEAR(TODAY())-1</f>
        <v>2021</v>
      </c>
      <c r="C5" s="3"/>
      <c r="D5" s="3"/>
      <c r="E5" s="179"/>
      <c r="F5" s="2">
        <f ca="1">YEAR(TODAY())-1</f>
        <v>2021</v>
      </c>
      <c r="G5" s="3"/>
      <c r="H5" s="3"/>
    </row>
    <row r="6" spans="2:8" ht="25" customHeight="1">
      <c r="B6" s="2" t="str">
        <f ca="1">YEAR(TODAY())&amp;" (预测)"</f>
        <v>2022 (预测)</v>
      </c>
      <c r="C6" s="3"/>
      <c r="D6" s="3"/>
      <c r="E6" s="179"/>
      <c r="F6" s="2" t="str">
        <f ca="1">YEAR(TODAY())&amp;" (预测)"</f>
        <v>2022 (预测)</v>
      </c>
      <c r="G6" s="3"/>
      <c r="H6" s="3"/>
    </row>
    <row r="7" spans="2:8" ht="25" customHeight="1">
      <c r="B7" s="2" t="str">
        <f ca="1">YEAR(TODAY())+1&amp;" (预测)"</f>
        <v>2023 (预测)</v>
      </c>
      <c r="C7" s="3"/>
      <c r="D7" s="3"/>
      <c r="E7" s="179"/>
      <c r="F7" s="2" t="str">
        <f ca="1">YEAR(TODAY())+1&amp;" (预测)"</f>
        <v>2023 (预测)</v>
      </c>
      <c r="G7" s="3"/>
      <c r="H7" s="3"/>
    </row>
    <row r="8" spans="2:8" ht="25" customHeight="1">
      <c r="B8" s="2" t="str">
        <f ca="1">YEAR(TODAY())+2&amp;" (预测)"</f>
        <v>2024 (预测)</v>
      </c>
      <c r="C8" s="3"/>
      <c r="D8" s="3"/>
      <c r="E8" s="179"/>
      <c r="F8" s="2" t="str">
        <f ca="1">YEAR(TODAY())+2&amp;" (预测)"</f>
        <v>2024 (预测)</v>
      </c>
      <c r="G8" s="3"/>
      <c r="H8" s="3"/>
    </row>
    <row r="9" spans="2:8" ht="25" customHeight="1">
      <c r="B9" s="4" t="str">
        <f ca="1">YEAR(TODAY())+3&amp;" (预测)"</f>
        <v>2025 (预测)</v>
      </c>
      <c r="C9" s="3"/>
      <c r="D9" s="3"/>
      <c r="E9" s="179"/>
      <c r="F9" s="5" t="str">
        <f ca="1">YEAR(TODAY())+3&amp;" (预测)"</f>
        <v>2025 (预测)</v>
      </c>
      <c r="G9" s="3"/>
      <c r="H9" s="3"/>
    </row>
    <row r="10" spans="2:8" ht="25" customHeight="1">
      <c r="E10" s="179"/>
    </row>
    <row r="11" spans="2:8" ht="25" customHeight="1">
      <c r="E11" s="179"/>
    </row>
    <row r="12" spans="2:8" ht="25" customHeight="1">
      <c r="E12" s="179"/>
    </row>
    <row r="13" spans="2:8" ht="25" customHeight="1">
      <c r="E13" s="179"/>
    </row>
    <row r="14" spans="2:8" ht="25" customHeight="1">
      <c r="E14" s="179"/>
    </row>
    <row r="15" spans="2:8" ht="25" customHeight="1">
      <c r="E15" s="179"/>
    </row>
    <row r="16" spans="2:8" ht="25" customHeight="1">
      <c r="E16" s="179"/>
    </row>
    <row r="17" spans="2:7" ht="25" customHeight="1">
      <c r="E17" s="179"/>
    </row>
    <row r="18" spans="2:7">
      <c r="E18" s="6"/>
    </row>
    <row r="19" spans="2:7">
      <c r="E19" s="6"/>
    </row>
    <row r="20" spans="2:7">
      <c r="E20" s="6"/>
    </row>
    <row r="21" spans="2:7">
      <c r="E21" s="6"/>
    </row>
    <row r="22" spans="2:7">
      <c r="E22" s="6"/>
    </row>
    <row r="23" spans="2:7">
      <c r="E23" s="6"/>
    </row>
    <row r="27" spans="2:7" ht="14.15" customHeight="1">
      <c r="B27" s="7"/>
      <c r="C27" s="7"/>
      <c r="D27" s="7"/>
      <c r="E27" s="7"/>
      <c r="F27" s="7"/>
      <c r="G27" s="7"/>
    </row>
    <row r="28" spans="2:7" ht="14.15" customHeight="1">
      <c r="B28" s="7"/>
      <c r="C28" s="7"/>
      <c r="D28" s="7"/>
      <c r="E28" s="7"/>
      <c r="F28" s="7"/>
      <c r="G28" s="7"/>
    </row>
    <row r="29" spans="2:7" ht="14.15" customHeight="1">
      <c r="B29" s="7"/>
      <c r="C29" s="7"/>
      <c r="D29" s="7"/>
      <c r="E29" s="7"/>
      <c r="F29" s="7"/>
      <c r="G29" s="7"/>
    </row>
    <row r="30" spans="2:7" ht="14.15" customHeight="1">
      <c r="B30" s="7"/>
      <c r="C30" s="7"/>
      <c r="D30" s="7"/>
      <c r="E30" s="7"/>
      <c r="F30" s="7"/>
      <c r="G30" s="7"/>
    </row>
    <row r="31" spans="2:7" ht="14.15" customHeight="1">
      <c r="B31" s="7"/>
      <c r="C31" s="7"/>
      <c r="D31" s="7"/>
      <c r="E31" s="7"/>
      <c r="F31" s="7"/>
      <c r="G31" s="7"/>
    </row>
    <row r="32" spans="2:7" ht="14.15" customHeight="1">
      <c r="B32" s="7"/>
      <c r="C32" s="7"/>
      <c r="D32" s="7"/>
      <c r="E32" s="7"/>
      <c r="F32" s="7"/>
      <c r="G32" s="7"/>
    </row>
  </sheetData>
  <sheetProtection algorithmName="SHA-512" hashValue="/0Btnro86hpZbE7fCIHNrbg0qlAkRPBBYluk4+bnrBxGPiTFBxe92TIaKWznEPgIFLrCS3i9AiL0bMHDq+FLGA==" saltValue="VwjRCBoQ/KI5DU3dREn4MA==" spinCount="100000" sheet="1" objects="1"/>
  <mergeCells count="6">
    <mergeCell ref="B1:H1"/>
    <mergeCell ref="B2:H2"/>
    <mergeCell ref="B3:D3"/>
    <mergeCell ref="F3:H3"/>
    <mergeCell ref="A1:A1048576"/>
    <mergeCell ref="E3:E17"/>
  </mergeCells>
  <phoneticPr fontId="25" type="noConversion"/>
  <dataValidations count="2">
    <dataValidation type="whole" allowBlank="1" showInputMessage="1" showErrorMessage="1" sqref="C5 C6:C9 G5:G9" xr:uid="{00000000-0002-0000-0400-000000000000}">
      <formula1>-1000000000000000</formula1>
      <formula2>1000000000000000</formula2>
    </dataValidation>
    <dataValidation type="decimal" allowBlank="1" showInputMessage="1" showErrorMessage="1" sqref="D5:D9 H5:H9" xr:uid="{00000000-0002-0000-0400-000001000000}">
      <formula1>-1000000000000000</formula1>
      <formula2>1000000000000000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38"/>
  <sheetViews>
    <sheetView workbookViewId="0">
      <selection activeCell="C16" sqref="C16"/>
    </sheetView>
  </sheetViews>
  <sheetFormatPr defaultColWidth="8.25" defaultRowHeight="14"/>
  <cols>
    <col min="2" max="2" width="61.08203125" customWidth="1"/>
  </cols>
  <sheetData>
    <row r="1" spans="1:3">
      <c r="A1" s="13" t="s">
        <v>481</v>
      </c>
      <c r="B1">
        <f>软性指标!F3</f>
        <v>0</v>
      </c>
      <c r="C1">
        <v>11</v>
      </c>
    </row>
    <row r="2" spans="1:3">
      <c r="A2" s="13" t="s">
        <v>482</v>
      </c>
      <c r="B2">
        <f>软性指标!F4</f>
        <v>0</v>
      </c>
      <c r="C2">
        <v>11</v>
      </c>
    </row>
    <row r="3" spans="1:3">
      <c r="A3" s="13" t="s">
        <v>483</v>
      </c>
      <c r="B3">
        <f>软性指标!F5</f>
        <v>0</v>
      </c>
      <c r="C3">
        <v>11</v>
      </c>
    </row>
    <row r="4" spans="1:3">
      <c r="A4" s="13" t="s">
        <v>484</v>
      </c>
      <c r="B4">
        <f>软性指标!F6</f>
        <v>0</v>
      </c>
      <c r="C4">
        <v>11</v>
      </c>
    </row>
    <row r="5" spans="1:3">
      <c r="A5" s="13" t="s">
        <v>485</v>
      </c>
      <c r="B5">
        <f>软性指标!F7</f>
        <v>0</v>
      </c>
      <c r="C5">
        <v>11</v>
      </c>
    </row>
    <row r="6" spans="1:3">
      <c r="A6" s="13" t="s">
        <v>486</v>
      </c>
      <c r="B6">
        <f>软性指标!F8</f>
        <v>0</v>
      </c>
      <c r="C6">
        <v>11</v>
      </c>
    </row>
    <row r="7" spans="1:3">
      <c r="A7" s="13" t="s">
        <v>487</v>
      </c>
      <c r="B7">
        <f>软性指标!F9</f>
        <v>0</v>
      </c>
      <c r="C7">
        <v>11</v>
      </c>
    </row>
    <row r="8" spans="1:3">
      <c r="A8" s="13" t="s">
        <v>488</v>
      </c>
      <c r="B8">
        <f>软性指标!F10</f>
        <v>0</v>
      </c>
      <c r="C8">
        <v>11</v>
      </c>
    </row>
    <row r="9" spans="1:3">
      <c r="A9" s="13" t="s">
        <v>489</v>
      </c>
      <c r="B9">
        <f>软性指标!F11</f>
        <v>0</v>
      </c>
      <c r="C9">
        <v>12</v>
      </c>
    </row>
    <row r="10" spans="1:3">
      <c r="A10" s="13" t="s">
        <v>490</v>
      </c>
      <c r="B10">
        <f>软性指标!F12</f>
        <v>0</v>
      </c>
      <c r="C10">
        <v>12</v>
      </c>
    </row>
    <row r="11" spans="1:3">
      <c r="A11" s="13" t="s">
        <v>491</v>
      </c>
      <c r="B11">
        <f>软性指标!F13</f>
        <v>0</v>
      </c>
      <c r="C11">
        <v>12</v>
      </c>
    </row>
    <row r="12" spans="1:3">
      <c r="A12" s="13" t="s">
        <v>492</v>
      </c>
      <c r="B12">
        <f>软性指标!F14</f>
        <v>0</v>
      </c>
      <c r="C12">
        <v>12</v>
      </c>
    </row>
    <row r="13" spans="1:3">
      <c r="A13" s="13" t="s">
        <v>493</v>
      </c>
      <c r="B13">
        <f>软性指标!F15</f>
        <v>0</v>
      </c>
      <c r="C13">
        <v>12</v>
      </c>
    </row>
    <row r="14" spans="1:3">
      <c r="A14" s="13" t="s">
        <v>494</v>
      </c>
      <c r="B14">
        <f>软性指标!F16</f>
        <v>0</v>
      </c>
      <c r="C14">
        <v>12</v>
      </c>
    </row>
    <row r="15" spans="1:3">
      <c r="A15" s="13" t="s">
        <v>495</v>
      </c>
      <c r="B15">
        <f>软性指标!F17</f>
        <v>0</v>
      </c>
      <c r="C15">
        <v>12</v>
      </c>
    </row>
    <row r="16" spans="1:3">
      <c r="A16" s="13" t="s">
        <v>496</v>
      </c>
      <c r="B16">
        <f>软性指标!F18</f>
        <v>0</v>
      </c>
      <c r="C16" s="13">
        <v>13</v>
      </c>
    </row>
    <row r="17" spans="1:3">
      <c r="A17" s="13" t="s">
        <v>497</v>
      </c>
      <c r="B17">
        <f>软性指标!F19</f>
        <v>0</v>
      </c>
      <c r="C17" s="13">
        <v>13</v>
      </c>
    </row>
    <row r="18" spans="1:3">
      <c r="A18" s="13" t="s">
        <v>498</v>
      </c>
      <c r="B18">
        <f>软性指标!F20</f>
        <v>0</v>
      </c>
      <c r="C18" s="13">
        <v>13</v>
      </c>
    </row>
    <row r="19" spans="1:3">
      <c r="A19" s="13" t="s">
        <v>499</v>
      </c>
      <c r="B19">
        <f>软性指标!F21</f>
        <v>0</v>
      </c>
      <c r="C19" s="13">
        <v>13</v>
      </c>
    </row>
    <row r="20" spans="1:3">
      <c r="A20" s="13" t="s">
        <v>500</v>
      </c>
      <c r="B20">
        <f>软性指标!F22</f>
        <v>0</v>
      </c>
      <c r="C20" s="13">
        <v>13</v>
      </c>
    </row>
    <row r="21" spans="1:3">
      <c r="A21" s="13" t="s">
        <v>501</v>
      </c>
      <c r="B21">
        <f>软性指标!F23</f>
        <v>0</v>
      </c>
      <c r="C21" s="13">
        <v>14</v>
      </c>
    </row>
    <row r="22" spans="1:3">
      <c r="A22" s="13" t="s">
        <v>502</v>
      </c>
      <c r="B22">
        <f>软性指标!F24</f>
        <v>0</v>
      </c>
      <c r="C22" s="13">
        <v>14</v>
      </c>
    </row>
    <row r="23" spans="1:3">
      <c r="A23" s="13" t="s">
        <v>503</v>
      </c>
      <c r="B23">
        <f>软性指标!F25</f>
        <v>0</v>
      </c>
      <c r="C23" s="13">
        <v>14</v>
      </c>
    </row>
    <row r="24" spans="1:3">
      <c r="A24" s="13" t="s">
        <v>504</v>
      </c>
      <c r="B24">
        <f>软性指标!F26</f>
        <v>0</v>
      </c>
      <c r="C24" s="13">
        <v>14</v>
      </c>
    </row>
    <row r="25" spans="1:3">
      <c r="A25" s="13" t="s">
        <v>505</v>
      </c>
      <c r="B25">
        <f>软性指标!F27</f>
        <v>0</v>
      </c>
      <c r="C25" s="13">
        <v>14</v>
      </c>
    </row>
    <row r="26" spans="1:3">
      <c r="A26" s="13" t="s">
        <v>506</v>
      </c>
      <c r="B26">
        <f>软性指标!F28</f>
        <v>0</v>
      </c>
      <c r="C26" s="13">
        <v>14</v>
      </c>
    </row>
    <row r="27" spans="1:3">
      <c r="A27" s="13" t="s">
        <v>507</v>
      </c>
      <c r="B27">
        <f>软性指标!F29</f>
        <v>0</v>
      </c>
      <c r="C27" s="13">
        <v>14</v>
      </c>
    </row>
    <row r="28" spans="1:3">
      <c r="A28" s="13" t="s">
        <v>508</v>
      </c>
      <c r="B28">
        <f>软性指标!F30</f>
        <v>0</v>
      </c>
      <c r="C28" s="13">
        <v>14</v>
      </c>
    </row>
    <row r="29" spans="1:3">
      <c r="A29" s="13" t="s">
        <v>509</v>
      </c>
      <c r="B29">
        <f>软性指标!F31</f>
        <v>0</v>
      </c>
      <c r="C29" s="13">
        <v>14</v>
      </c>
    </row>
    <row r="30" spans="1:3">
      <c r="A30" s="13" t="s">
        <v>510</v>
      </c>
      <c r="B30">
        <f>软性指标!F32</f>
        <v>0</v>
      </c>
      <c r="C30" s="13">
        <v>14</v>
      </c>
    </row>
    <row r="31" spans="1:3">
      <c r="A31" s="13" t="s">
        <v>511</v>
      </c>
      <c r="B31">
        <f>软性指标!F33</f>
        <v>0</v>
      </c>
      <c r="C31" s="13">
        <v>14</v>
      </c>
    </row>
    <row r="32" spans="1:3">
      <c r="A32" s="13" t="s">
        <v>512</v>
      </c>
      <c r="B32">
        <f>软性指标!F34</f>
        <v>0</v>
      </c>
      <c r="C32" s="13">
        <v>14</v>
      </c>
    </row>
    <row r="33" spans="1:3">
      <c r="A33" s="13" t="s">
        <v>513</v>
      </c>
      <c r="B33">
        <f>软性指标!F35</f>
        <v>0</v>
      </c>
      <c r="C33" s="13">
        <v>14</v>
      </c>
    </row>
    <row r="34" spans="1:3">
      <c r="A34" s="13" t="s">
        <v>514</v>
      </c>
      <c r="B34">
        <f>软性指标!F36</f>
        <v>0</v>
      </c>
      <c r="C34" s="13">
        <v>15</v>
      </c>
    </row>
    <row r="35" spans="1:3">
      <c r="A35" s="13" t="s">
        <v>515</v>
      </c>
      <c r="B35">
        <f>软性指标!F37</f>
        <v>0</v>
      </c>
      <c r="C35" s="13">
        <v>15</v>
      </c>
    </row>
    <row r="36" spans="1:3">
      <c r="A36" s="13" t="s">
        <v>516</v>
      </c>
      <c r="B36">
        <f>软性指标!F38</f>
        <v>0</v>
      </c>
      <c r="C36" s="13">
        <v>15</v>
      </c>
    </row>
    <row r="37" spans="1:3">
      <c r="A37" s="13" t="s">
        <v>517</v>
      </c>
      <c r="B37">
        <f>软性指标!F39</f>
        <v>0</v>
      </c>
      <c r="C37" s="13">
        <v>15</v>
      </c>
    </row>
    <row r="38" spans="1:3">
      <c r="A38" s="13" t="s">
        <v>518</v>
      </c>
      <c r="B38">
        <f>软性指标!F40</f>
        <v>0</v>
      </c>
      <c r="C38" s="13">
        <v>15</v>
      </c>
    </row>
  </sheetData>
  <phoneticPr fontId="2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100</vt:i4>
      </vt:variant>
    </vt:vector>
  </HeadingPairs>
  <TitlesOfParts>
    <vt:vector size="106" baseType="lpstr">
      <vt:lpstr>基本信息</vt:lpstr>
      <vt:lpstr>软性指标</vt:lpstr>
      <vt:lpstr>竞争力分析</vt:lpstr>
      <vt:lpstr>成本支出表</vt:lpstr>
      <vt:lpstr>收入构成表</vt:lpstr>
      <vt:lpstr>软性指标对比表</vt:lpstr>
      <vt:lpstr>采矿业</vt:lpstr>
      <vt:lpstr>房地产业</vt:lpstr>
      <vt:lpstr>港股</vt:lpstr>
      <vt:lpstr>港股地产建筑业</vt:lpstr>
      <vt:lpstr>港股电讯业</vt:lpstr>
      <vt:lpstr>港股工业</vt:lpstr>
      <vt:lpstr>港股公用事业</vt:lpstr>
      <vt:lpstr>港股金融业</vt:lpstr>
      <vt:lpstr>港股能源业</vt:lpstr>
      <vt:lpstr>港股消费品制造业</vt:lpstr>
      <vt:lpstr>港股消费者服务业</vt:lpstr>
      <vt:lpstr>港股原材料业</vt:lpstr>
      <vt:lpstr>港股资讯科技业</vt:lpstr>
      <vt:lpstr>港股综合企业</vt:lpstr>
      <vt:lpstr>交通运输、仓储和邮政业</vt:lpstr>
      <vt:lpstr>教育</vt:lpstr>
      <vt:lpstr>金融业</vt:lpstr>
      <vt:lpstr>居民服务、修理和其他服务业</vt:lpstr>
      <vt:lpstr>科学研究和技术服务业</vt:lpstr>
      <vt:lpstr>纳斯达克</vt:lpstr>
      <vt:lpstr>纳斯达克电信业务</vt:lpstr>
      <vt:lpstr>纳斯达克房地产</vt:lpstr>
      <vt:lpstr>纳斯达克非日常生活消费品</vt:lpstr>
      <vt:lpstr>纳斯达克工业</vt:lpstr>
      <vt:lpstr>纳斯达克公用事业</vt:lpstr>
      <vt:lpstr>纳斯达克金融</vt:lpstr>
      <vt:lpstr>纳斯达克能源</vt:lpstr>
      <vt:lpstr>纳斯达克日常消费品</vt:lpstr>
      <vt:lpstr>纳斯达克信息技术</vt:lpstr>
      <vt:lpstr>纳斯达克医疗保健</vt:lpstr>
      <vt:lpstr>纳斯达克原材料</vt:lpstr>
      <vt:lpstr>拟上市地点</vt:lpstr>
      <vt:lpstr>农、林、牧、渔业</vt:lpstr>
      <vt:lpstr>上海A股</vt:lpstr>
      <vt:lpstr>上海A股采矿业</vt:lpstr>
      <vt:lpstr>上海A股电力、热力、燃气及水生产和供应业</vt:lpstr>
      <vt:lpstr>上海A股房地产业</vt:lpstr>
      <vt:lpstr>上海A股建筑业</vt:lpstr>
      <vt:lpstr>上海A股交通运输、仓储和邮政业</vt:lpstr>
      <vt:lpstr>上海A股教育</vt:lpstr>
      <vt:lpstr>上海A股金融业</vt:lpstr>
      <vt:lpstr>上海A股居民服务、修理和其他服务业</vt:lpstr>
      <vt:lpstr>上海A股科学研究和技术服务业</vt:lpstr>
      <vt:lpstr>上海A股农、林、牧、渔业</vt:lpstr>
      <vt:lpstr>上海A股批发和零售业</vt:lpstr>
      <vt:lpstr>上海A股水利、环境和公共设施管理业</vt:lpstr>
      <vt:lpstr>上海A股卫生和社会工作业</vt:lpstr>
      <vt:lpstr>上海A股文化、体育和娱乐业</vt:lpstr>
      <vt:lpstr>上海A股信息传输、软件和信息技术服务业</vt:lpstr>
      <vt:lpstr>上海A股制造业</vt:lpstr>
      <vt:lpstr>上海A股住宿和餐饮业</vt:lpstr>
      <vt:lpstr>上海A股综合</vt:lpstr>
      <vt:lpstr>上海A股租赁和商务服务业</vt:lpstr>
      <vt:lpstr>深圳A股</vt:lpstr>
      <vt:lpstr>深圳A股采矿业</vt:lpstr>
      <vt:lpstr>深圳A股电力、热力、燃气及水生产和供应业</vt:lpstr>
      <vt:lpstr>深圳A股房地产业</vt:lpstr>
      <vt:lpstr>深圳A股建筑业</vt:lpstr>
      <vt:lpstr>深圳A股交通运输、仓储和邮政业</vt:lpstr>
      <vt:lpstr>深圳A股教育</vt:lpstr>
      <vt:lpstr>深圳A股金融业</vt:lpstr>
      <vt:lpstr>深圳A股居民服务、修理和其他服务业</vt:lpstr>
      <vt:lpstr>深圳A股科学研究和技术服务业</vt:lpstr>
      <vt:lpstr>深圳A股农、林、牧、渔业</vt:lpstr>
      <vt:lpstr>深圳A股批发和零售业</vt:lpstr>
      <vt:lpstr>深圳A股水利、环境和公共设施管理业</vt:lpstr>
      <vt:lpstr>深圳A股卫生和社会工作业</vt:lpstr>
      <vt:lpstr>深圳A股文化、体育和娱乐业</vt:lpstr>
      <vt:lpstr>深圳A股信息传输、软件和信息技术服务业</vt:lpstr>
      <vt:lpstr>深圳A股制造业</vt:lpstr>
      <vt:lpstr>深圳A股住宿和餐饮业</vt:lpstr>
      <vt:lpstr>深圳A股综合</vt:lpstr>
      <vt:lpstr>深圳A股租赁和商务服务业</vt:lpstr>
      <vt:lpstr>水利、环境和公共设施管理业</vt:lpstr>
      <vt:lpstr>卫生和社会工作</vt:lpstr>
      <vt:lpstr>文化、体育和娱乐业</vt:lpstr>
      <vt:lpstr>新三板</vt:lpstr>
      <vt:lpstr>新三板采矿业</vt:lpstr>
      <vt:lpstr>新三板电力、热力、燃气及水生产和供应业</vt:lpstr>
      <vt:lpstr>新三板房地产业</vt:lpstr>
      <vt:lpstr>新三板建筑业</vt:lpstr>
      <vt:lpstr>新三板交通运输、仓储和邮政业</vt:lpstr>
      <vt:lpstr>新三板教育</vt:lpstr>
      <vt:lpstr>新三板金融业</vt:lpstr>
      <vt:lpstr>新三板居民服务、修理和其他服务业</vt:lpstr>
      <vt:lpstr>新三板科学研究和技术服务业</vt:lpstr>
      <vt:lpstr>新三板农、林、牧、渔业</vt:lpstr>
      <vt:lpstr>新三板批发和零售业</vt:lpstr>
      <vt:lpstr>新三板水利、环境和公共设施管理业</vt:lpstr>
      <vt:lpstr>新三板卫生和社会工作</vt:lpstr>
      <vt:lpstr>新三板文化、体育和娱乐业</vt:lpstr>
      <vt:lpstr>新三板信息传输、软件和信息技术服务业</vt:lpstr>
      <vt:lpstr>新三板制造业</vt:lpstr>
      <vt:lpstr>新三板住宿和餐饮业</vt:lpstr>
      <vt:lpstr>新三板综合</vt:lpstr>
      <vt:lpstr>新三板租赁和商务服务业</vt:lpstr>
      <vt:lpstr>信息传输、软件和信息技术服务业</vt:lpstr>
      <vt:lpstr>住宿和餐饮业</vt:lpstr>
      <vt:lpstr>综合</vt:lpstr>
      <vt:lpstr>租赁和商务服务业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海玲</dc:creator>
  <cp:lastModifiedBy>海玲</cp:lastModifiedBy>
  <dcterms:created xsi:type="dcterms:W3CDTF">2019-08-06T09:19:00Z</dcterms:created>
  <dcterms:modified xsi:type="dcterms:W3CDTF">2022-02-21T05:22:39Z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