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海玲\Desktop\2023-06-16股交所模板表\"/>
    </mc:Choice>
  </mc:AlternateContent>
  <workbookProtection workbookAlgorithmName="SHA-512" workbookHashValue="/ukpL0y5O3nfpvAzkTcvEammfa11bxD7J39C2RJQc6hTcyDkiac/oZJrVozxTe91Ut9O92zrVk82zrDMTwxcBg==" workbookSaltValue="lhhI9FW7fGzGZ7VixHjaFQ==" workbookSpinCount="100000" lockStructure="1"/>
  <bookViews>
    <workbookView xWindow="0" yWindow="0" windowWidth="19200" windowHeight="6650" tabRatio="490" firstSheet="1" activeTab="1"/>
  </bookViews>
  <sheets>
    <sheet name="首页" sheetId="14" state="hidden" r:id="rId1"/>
    <sheet name="企业基本信息表" sheetId="2" r:id="rId2"/>
    <sheet name="软性指标页（必填）" sheetId="3" r:id="rId3"/>
    <sheet name="软性指标对照表" sheetId="15" state="hidden" r:id="rId4"/>
    <sheet name="1、资产负债表" sheetId="9" r:id="rId5"/>
    <sheet name="2、利润表" sheetId="10" r:id="rId6"/>
    <sheet name="3、主营收入预测表" sheetId="16" r:id="rId7"/>
    <sheet name="4、会计政策统计表" sheetId="17" r:id="rId8"/>
  </sheets>
  <externalReferences>
    <externalReference r:id="rId9"/>
    <externalReference r:id="rId10"/>
    <externalReference r:id="rId11"/>
  </externalReferences>
  <definedNames>
    <definedName name="_Fill" hidden="1">[1]eqpmad2!#REF!</definedName>
    <definedName name="_xlnm._FilterDatabase" localSheetId="5" hidden="1">'2、利润表'!$A$4:$F$11</definedName>
    <definedName name="_xlnm._FilterDatabase" localSheetId="1" hidden="1">企业基本信息表!$A$43:$R$182</definedName>
    <definedName name="_xlnm._FilterDatabase" localSheetId="2" hidden="1">'软性指标页（必填）'!$B$1:$E$2</definedName>
    <definedName name="_xlnm._FilterDatabase" hidden="1">#REF!</definedName>
    <definedName name="_Table1_In1"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S2DocOpenMode" hidden="1">"AS2DocumentEdit"</definedName>
    <definedName name="A股">企业基本信息表!#REF!</definedName>
    <definedName name="A股采矿业">企业基本信息表!#REF!</definedName>
    <definedName name="A股电力、热力、燃气及水生产和供应业">企业基本信息表!#REF!</definedName>
    <definedName name="A股房地产业">企业基本信息表!#REF!</definedName>
    <definedName name="A股建筑业">企业基本信息表!#REF!</definedName>
    <definedName name="A股交通运输、仓储和邮政业">企业基本信息表!#REF!</definedName>
    <definedName name="A股教育">企业基本信息表!#REF!</definedName>
    <definedName name="A股金融业">企业基本信息表!#REF!</definedName>
    <definedName name="A股居民服务、修理和其他服务业">企业基本信息表!#REF!</definedName>
    <definedName name="A股科学研究和技术服务业">企业基本信息表!#REF!</definedName>
    <definedName name="A股农、林、牧、渔业">企业基本信息表!#REF!</definedName>
    <definedName name="A股批发和零售业">企业基本信息表!#REF!</definedName>
    <definedName name="A股水利、环境和公共设施管理业">企业基本信息表!#REF!</definedName>
    <definedName name="A股卫生和社会工作业">企业基本信息表!#REF!</definedName>
    <definedName name="A股文化、体育和娱乐业">企业基本信息表!#REF!</definedName>
    <definedName name="A股信息传输、软件和信息技术服务业">企业基本信息表!#REF!</definedName>
    <definedName name="A股制造业">企业基本信息表!#REF!</definedName>
    <definedName name="A股住宿和餐饮业">企业基本信息表!#REF!</definedName>
    <definedName name="A股综合">企业基本信息表!#REF!</definedName>
    <definedName name="A股租赁和商务服务业">企业基本信息表!#REF!</definedName>
    <definedName name="FCF"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HTML_CodePage" hidden="1">936</definedName>
    <definedName name="HTML_Control" hidden="1">{"'home'!$F$26","'home'!$A$1:$J$25"}</definedName>
    <definedName name="HTML_Description" hidden="1">""</definedName>
    <definedName name="HTML_Email" hidden="1">""</definedName>
    <definedName name="HTML_Header" hidden="1">"home"</definedName>
    <definedName name="HTML_LastUpdate" hidden="1">"99-12-12"</definedName>
    <definedName name="HTML_LineAfter" hidden="1">FALSE</definedName>
    <definedName name="HTML_LineBefore" hidden="1">FALSE</definedName>
    <definedName name="HTML_Name" hidden="1">"Baby"</definedName>
    <definedName name="HTML_OBDlg2" hidden="1">TRUE</definedName>
    <definedName name="HTML_OBDlg4" hidden="1">TRUE</definedName>
    <definedName name="HTML_OS" hidden="1">0</definedName>
    <definedName name="HTML_PathFile" hidden="1">"C:\My Documents\MyHTML.htm"</definedName>
    <definedName name="HTML_Title" hidden="1">"index"</definedName>
    <definedName name="KK" hidden="1">{#N/A,#N/A,FALSE,"Aging Summary";#N/A,#N/A,FALSE,"Ratio Analysis";#N/A,#N/A,FALSE,"Test 120 Day Accts";#N/A,#N/A,FALSE,"Tickmarks"}</definedName>
    <definedName name="NEW"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TextRefCopyRangeCount" hidden="1">12</definedName>
    <definedName name="wrn.Aging._.and._.Trend._.Analysis." hidden="1">{#N/A,#N/A,FALSE,"Aging Summary";#N/A,#N/A,FALSE,"Ratio Analysis";#N/A,#N/A,FALSE,"Test 120 Day Accts";#N/A,#N/A,FALSE,"Tickmarks"}</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ntribution." hidden="1">{#N/A,#N/A,FALSE,"Contribution Analysis"}</definedName>
    <definedName name="wrn.Cover." hidden="1">{"coverall",#N/A,FALSE,"Definitions";"cover1",#N/A,FALSE,"Definitions";"cover2",#N/A,FALSE,"Definitions";"cover3",#N/A,FALSE,"Definitions";"cover4",#N/A,FALSE,"Definitions";"cover5",#N/A,FALSE,"Definitions";"blank",#N/A,FALSE,"Definitions"}</definedName>
    <definedName name="wrn.csc." hidden="1">{"orixcsc",#N/A,FALSE,"ORIX CSC";"orixcsc2",#N/A,FALSE,"ORIX CSC"}</definedName>
    <definedName name="wrn.csc2." hidden="1">{#N/A,#N/A,FALSE,"ORIX CSC"}</definedName>
    <definedName name="wrn.dcf." hidden="1">{"mgmt forecast",#N/A,FALSE,"Mgmt Forecast";"dcf table",#N/A,FALSE,"Mgmt Forecast";"sensitivity",#N/A,FALSE,"Mgmt Forecast";"table inputs",#N/A,FALSE,"Mgmt Forecast";"calculations",#N/A,FALSE,"Mgmt Forecast"}</definedName>
    <definedName name="wrn.Entire._.Model." hidden="1">{"Issues1",#N/A,FALSE,"Issues"}</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ull._.Print." hidden="1">{"cover page",#N/A,TRUE,"Cover sheet";"Assumptions",#N/A,TRUE,"Main Sheet";"Growth Rates and Margins and Ratios",#N/A,TRUE,"Main Sheet";"Income Statement",#N/A,TRUE,"Main Sheet";"Balance Sheet",#N/A,TRUE,"Main Sheet";"Interest Schedule",#N/A,TRUE,"Main Sheet";"Cashflows",#N/A,TRUE,"Main Sheet"}</definedName>
    <definedName name="wrn.output." hidden="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Printout." hidden="1">{"Multiple view",#N/A,FALSE,"GS Update Valuation";"NLG Merger view",#N/A,FALSE,"GS Update Valuation";"Dollar Merger view",#N/A,FALSE,"GS Update Valuation"}</definedName>
    <definedName name="wrn.Singtel._.Model." hidden="1">{"Issues1",#N/A,FALSE,"Issues";"Control Panel1",#N/A,FALSE,"Control Panel";"datainput1",#N/A,FALSE,"Data Inputs";"Datainput2",#N/A,FALSE,"Data Inputs";"Datainput3",#N/A,FALSE,"Data Inputs";"Revenues1",#N/A,FALSE,"Revenues";"Revenues2",#N/A,FALSE,"Revenues";"Summary revenue",#N/A,FALSE,"Revenues";"Costs1",#N/A,FALSE,"Costs";"FCF Analysis",#N/A,FALSE,"FCF Analysis";"DCF1",#N/A,FALSE,"DCF Terminal Multiples";"DCF1",#N/A,FALSE,"DCF Perpetuity";"temp capex",#N/A,FALSE,"Temp Capex-Depreciation";"WACC1",#N/A,FALSE,"WACC"}</definedName>
    <definedName name="wrn.test." hidden="1">{"test2",#N/A,TRUE,"Prices"}</definedName>
    <definedName name="XRefCopy1" hidden="1">[2]detail!$E$243</definedName>
    <definedName name="XRefCopy2" hidden="1">#REF!</definedName>
    <definedName name="XRefCopyRangeCount" hidden="1">2</definedName>
    <definedName name="XRefPaste1" hidden="1">#REF!</definedName>
    <definedName name="XRefPaste2" hidden="1">[2]detail!$E$243</definedName>
    <definedName name="XRefPasteRangeCount" hidden="1">2</definedName>
    <definedName name="港股">企业基本信息表!#REF!</definedName>
    <definedName name="港股必需性消费">企业基本信息表!#REF!</definedName>
    <definedName name="港股地产建筑业">企业基本信息表!#REF!</definedName>
    <definedName name="港股电讯业">企业基本信息表!#REF!</definedName>
    <definedName name="港股非必需性消费">企业基本信息表!#REF!</definedName>
    <definedName name="港股工业">企业基本信息表!#REF!</definedName>
    <definedName name="港股公用事业">企业基本信息表!#REF!</definedName>
    <definedName name="港股金融业">企业基本信息表!#REF!</definedName>
    <definedName name="港股能源业">企业基本信息表!#REF!</definedName>
    <definedName name="港股其他">企业基本信息表!#REF!</definedName>
    <definedName name="港股消费品制造业">企业基本信息表!#REF!</definedName>
    <definedName name="港股消费者服务业">企业基本信息表!#REF!</definedName>
    <definedName name="港股医疗保健业">企业基本信息表!#REF!</definedName>
    <definedName name="港股原材料业">企业基本信息表!#REF!</definedName>
    <definedName name="港股资讯科技业">企业基本信息表!#REF!</definedName>
    <definedName name="港股综合企业">企业基本信息表!#REF!</definedName>
    <definedName name="建筑业">企业基本信息表!$T$70:$T$73</definedName>
    <definedName name="科学研究和技术服务业">企业基本信息表!$T$79:$T$81</definedName>
    <definedName name="纳斯达克">企业基本信息表!#REF!</definedName>
    <definedName name="纳斯达克电信业务">企业基本信息表!#REF!</definedName>
    <definedName name="纳斯达克房地产">企业基本信息表!#REF!</definedName>
    <definedName name="纳斯达克非日常生活消费品">企业基本信息表!#REF!</definedName>
    <definedName name="纳斯达克工业">企业基本信息表!#REF!</definedName>
    <definedName name="纳斯达克公用事业">企业基本信息表!#REF!</definedName>
    <definedName name="纳斯达克金融">企业基本信息表!#REF!</definedName>
    <definedName name="纳斯达克能源">企业基本信息表!#REF!</definedName>
    <definedName name="纳斯达克日常消费品">企业基本信息表!#REF!</definedName>
    <definedName name="纳斯达克信息技术">企业基本信息表!#REF!</definedName>
    <definedName name="纳斯达克医疗保健">企业基本信息表!#REF!</definedName>
    <definedName name="纳斯达克原材料">企业基本信息表!#REF!</definedName>
    <definedName name="拟上市地点" localSheetId="0">[3]企业基本信息表!$T$41:$T$45</definedName>
    <definedName name="拟上市地点">企业基本信息表!#REF!</definedName>
    <definedName name="区域股权市场">企业基本信息表!#REF!</definedName>
    <definedName name="区域股权市场采矿业">企业基本信息表!#REF!</definedName>
    <definedName name="区域股权市场电力、热力、燃气及水生产和供应业">企业基本信息表!#REF!</definedName>
    <definedName name="区域股权市场房地产业">企业基本信息表!#REF!</definedName>
    <definedName name="区域股权市场建筑业">企业基本信息表!#REF!</definedName>
    <definedName name="区域股权市场交通运输、仓储和邮政业">企业基本信息表!#REF!</definedName>
    <definedName name="区域股权市场教育">企业基本信息表!#REF!</definedName>
    <definedName name="区域股权市场金融业">企业基本信息表!#REF!</definedName>
    <definedName name="区域股权市场居民服务、修理和其他服务业">企业基本信息表!#REF!</definedName>
    <definedName name="区域股权市场科学研究和技术服务业">企业基本信息表!#REF!</definedName>
    <definedName name="区域股权市场农、林、牧、渔业">企业基本信息表!#REF!</definedName>
    <definedName name="区域股权市场批发和零售业">企业基本信息表!#REF!</definedName>
    <definedName name="区域股权市场水利、环境和公共设施管理业">企业基本信息表!#REF!</definedName>
    <definedName name="区域股权市场卫生和社会工作">企业基本信息表!#REF!</definedName>
    <definedName name="区域股权市场文化、体育和娱乐业">企业基本信息表!#REF!</definedName>
    <definedName name="区域股权市场信息传输、软件和信息技术服务业">企业基本信息表!#REF!</definedName>
    <definedName name="区域股权市场制造业">企业基本信息表!#REF!</definedName>
    <definedName name="区域股权市场住宿和餐饮业">企业基本信息表!#REF!</definedName>
    <definedName name="区域股权市场综合">企业基本信息表!#REF!</definedName>
    <definedName name="区域股权市场租赁和商务服务业">企业基本信息表!#REF!</definedName>
    <definedName name="上海_A股">企业基本信息表!#REF!</definedName>
    <definedName name="上海A股">企业基本信息表!#REF!</definedName>
    <definedName name="上海A股采矿业">企业基本信息表!#REF!</definedName>
    <definedName name="上海A股电力、热力、燃气及水生产和供应业">企业基本信息表!#REF!</definedName>
    <definedName name="上海A股房地产业">企业基本信息表!#REF!</definedName>
    <definedName name="上海A股建筑业">企业基本信息表!#REF!</definedName>
    <definedName name="上海A股交通运输、仓储和邮政业">企业基本信息表!#REF!</definedName>
    <definedName name="上海A股教育">企业基本信息表!#REF!</definedName>
    <definedName name="上海A股金融业">企业基本信息表!#REF!</definedName>
    <definedName name="上海A股居民服务、修理和其他服务业">企业基本信息表!#REF!</definedName>
    <definedName name="上海A股科学研究和技术服务业">企业基本信息表!#REF!</definedName>
    <definedName name="上海A股农、林、牧、渔业">企业基本信息表!#REF!</definedName>
    <definedName name="上海A股批发和零售业">企业基本信息表!#REF!</definedName>
    <definedName name="上海A股水利、环境和公共设施管理业">企业基本信息表!#REF!</definedName>
    <definedName name="上海A股卫生和社会工作">企业基本信息表!#REF!</definedName>
    <definedName name="上海A股卫生和社会工作业">企业基本信息表!#REF!</definedName>
    <definedName name="上海A股文化、体育和娱乐业">企业基本信息表!#REF!</definedName>
    <definedName name="上海A股信息传输、软件和信息技术服务业">企业基本信息表!#REF!</definedName>
    <definedName name="上海A股制造业">企业基本信息表!#REF!</definedName>
    <definedName name="上海A股住宿和餐饮业">企业基本信息表!#REF!</definedName>
    <definedName name="上海A股综合">企业基本信息表!#REF!</definedName>
    <definedName name="上海A股租赁和商务服务业">企业基本信息表!#REF!</definedName>
    <definedName name="深圳_A股">企业基本信息表!#REF!</definedName>
    <definedName name="深圳A股">企业基本信息表!#REF!</definedName>
    <definedName name="深圳A股采矿业">企业基本信息表!#REF!</definedName>
    <definedName name="深圳A股电力、热力、燃气及水生产和供应业">企业基本信息表!#REF!</definedName>
    <definedName name="深圳A股房地产业">企业基本信息表!#REF!</definedName>
    <definedName name="深圳A股建筑业">企业基本信息表!#REF!</definedName>
    <definedName name="深圳A股交通运输、仓储和邮政业">企业基本信息表!#REF!</definedName>
    <definedName name="深圳A股教育">企业基本信息表!#REF!</definedName>
    <definedName name="深圳A股金融业">企业基本信息表!#REF!</definedName>
    <definedName name="深圳A股居民服务、修理和其他服务业">企业基本信息表!#REF!</definedName>
    <definedName name="深圳A股科学研究和技术服务业">企业基本信息表!#REF!</definedName>
    <definedName name="深圳A股农、林、牧、渔业">企业基本信息表!#REF!</definedName>
    <definedName name="深圳A股批发和零售业">企业基本信息表!#REF!</definedName>
    <definedName name="深圳A股水利、环境和公共设施管理业">企业基本信息表!#REF!</definedName>
    <definedName name="深圳A股卫生和社会工作">企业基本信息表!#REF!</definedName>
    <definedName name="深圳A股卫生和社会工作业">企业基本信息表!#REF!</definedName>
    <definedName name="深圳A股文化、体育和娱乐业">企业基本信息表!#REF!</definedName>
    <definedName name="深圳A股信息传输、软件和信息技术服务业">企业基本信息表!#REF!</definedName>
    <definedName name="深圳A股制造业">企业基本信息表!#REF!</definedName>
    <definedName name="深圳A股住宿和餐饮业">企业基本信息表!#REF!</definedName>
    <definedName name="深圳A股综合">企业基本信息表!#REF!</definedName>
    <definedName name="深圳A股租赁和商务服务业">企业基本信息表!#REF!</definedName>
    <definedName name="水利、环境和公共设施管理业">企业基本信息表!$T$83:$T$85</definedName>
    <definedName name="香港">企业基本信息表!#REF!</definedName>
    <definedName name="香港必需性消费">企业基本信息表!#REF!</definedName>
    <definedName name="香港地产建筑业">企业基本信息表!#REF!</definedName>
    <definedName name="香港电讯业">企业基本信息表!#REF!</definedName>
    <definedName name="香港非必需性消费">企业基本信息表!#REF!</definedName>
    <definedName name="香港工业">企业基本信息表!#REF!</definedName>
    <definedName name="香港公用事业">企业基本信息表!#REF!</definedName>
    <definedName name="香港金融业">企业基本信息表!#REF!</definedName>
    <definedName name="香港能源业">企业基本信息表!#REF!</definedName>
    <definedName name="香港其他">企业基本信息表!#REF!</definedName>
    <definedName name="香港医疗保健业">企业基本信息表!#REF!</definedName>
    <definedName name="香港原材料业">企业基本信息表!#REF!</definedName>
    <definedName name="香港资讯科技业">企业基本信息表!#REF!</definedName>
    <definedName name="香港综合企业">企业基本信息表!#REF!</definedName>
    <definedName name="新三板">企业基本信息表!#REF!</definedName>
    <definedName name="新三板采矿业">企业基本信息表!#REF!</definedName>
    <definedName name="新三板电力、热力、燃气及水生产和供应业">企业基本信息表!#REF!</definedName>
    <definedName name="新三板房地产业">企业基本信息表!#REF!</definedName>
    <definedName name="新三板或区域股权市场">企业基本信息表!#REF!</definedName>
    <definedName name="新三板或区域股权市场采矿业">企业基本信息表!#REF!</definedName>
    <definedName name="新三板或区域股权市场电力、热力、燃气及水生产和供应业">企业基本信息表!#REF!</definedName>
    <definedName name="新三板或区域股权市场房地产业">企业基本信息表!#REF!</definedName>
    <definedName name="新三板或区域股权市场建筑业">企业基本信息表!#REF!</definedName>
    <definedName name="新三板或区域股权市场交通运输、仓储和邮政业">企业基本信息表!#REF!</definedName>
    <definedName name="新三板或区域股权市场教育">企业基本信息表!#REF!</definedName>
    <definedName name="新三板或区域股权市场金融业">企业基本信息表!#REF!</definedName>
    <definedName name="新三板或区域股权市场居民服务、修理和其他服务业">企业基本信息表!#REF!</definedName>
    <definedName name="新三板或区域股权市场科学研究和技术服务业">企业基本信息表!#REF!</definedName>
    <definedName name="新三板或区域股权市场农、林、牧、渔业">企业基本信息表!#REF!</definedName>
    <definedName name="新三板或区域股权市场批发和零售业">企业基本信息表!#REF!</definedName>
    <definedName name="新三板或区域股权市场水利、环境和公共设施管理业">企业基本信息表!#REF!</definedName>
    <definedName name="新三板或区域股权市场卫生和社会工作">企业基本信息表!#REF!</definedName>
    <definedName name="新三板或区域股权市场文化、体育和娱乐业">企业基本信息表!#REF!</definedName>
    <definedName name="新三板或区域股权市场信息传输、软件和信息技术服务业">企业基本信息表!#REF!</definedName>
    <definedName name="新三板或区域股权市场制造业">企业基本信息表!#REF!</definedName>
    <definedName name="新三板或区域股权市场住宿和餐饮业">企业基本信息表!#REF!</definedName>
    <definedName name="新三板或区域股权市场综合">企业基本信息表!#REF!</definedName>
    <definedName name="新三板或区域股权市场租赁和商务服务业">企业基本信息表!#REF!</definedName>
    <definedName name="新三板建筑业">企业基本信息表!#REF!</definedName>
    <definedName name="新三板交通运输、仓储和邮政业">企业基本信息表!#REF!</definedName>
    <definedName name="新三板教育">企业基本信息表!#REF!</definedName>
    <definedName name="新三板金融业">企业基本信息表!#REF!</definedName>
    <definedName name="新三板居民服务、修理和其他服务业">企业基本信息表!#REF!</definedName>
    <definedName name="新三板科学研究和技术服务业">企业基本信息表!#REF!</definedName>
    <definedName name="新三板农、林、牧、渔业">企业基本信息表!#REF!</definedName>
    <definedName name="新三板批发和零售业">企业基本信息表!#REF!</definedName>
    <definedName name="新三板水利、环境和公共设施管理业">企业基本信息表!#REF!</definedName>
    <definedName name="新三板卫生和社会工作">企业基本信息表!#REF!</definedName>
    <definedName name="新三板文化、体育和娱乐业">企业基本信息表!#REF!</definedName>
    <definedName name="新三板信息传输、软件和信息技术服务业">企业基本信息表!#REF!</definedName>
    <definedName name="新三板制造业">企业基本信息表!#REF!</definedName>
    <definedName name="新三板住宿和餐饮业">企业基本信息表!#REF!</definedName>
    <definedName name="新三板综合">企业基本信息表!#REF!</definedName>
    <definedName name="新三板租赁和商务服务业">企业基本信息表!#REF!</definedName>
    <definedName name="信息传输、软件和信息技术服务业">企业基本信息表!$T$75:$T$77</definedName>
    <definedName name="制造业">企业基本信息表!$T$38:$T$68</definedName>
  </definedNames>
  <calcPr calcId="162913"/>
</workbook>
</file>

<file path=xl/calcChain.xml><?xml version="1.0" encoding="utf-8"?>
<calcChain xmlns="http://schemas.openxmlformats.org/spreadsheetml/2006/main">
  <c r="B20" i="17" l="1"/>
  <c r="E33" i="17"/>
  <c r="D33" i="17"/>
  <c r="E16" i="17"/>
  <c r="D16" i="17"/>
  <c r="C16" i="17"/>
  <c r="E3" i="17"/>
  <c r="D3" i="17"/>
  <c r="C3" i="17"/>
  <c r="H16" i="16"/>
  <c r="G16" i="16"/>
  <c r="F16" i="16"/>
  <c r="E16" i="16"/>
  <c r="D16" i="16"/>
  <c r="C16" i="16"/>
  <c r="H3" i="16"/>
  <c r="G3" i="16"/>
  <c r="F3" i="16"/>
  <c r="E3" i="16"/>
  <c r="D3" i="16"/>
  <c r="C3" i="16"/>
  <c r="E52" i="10"/>
  <c r="D52" i="10"/>
  <c r="C52" i="10"/>
  <c r="E42" i="10"/>
  <c r="D42" i="10"/>
  <c r="C42" i="10"/>
  <c r="C36" i="10" s="1"/>
  <c r="E37" i="10"/>
  <c r="E36" i="10" s="1"/>
  <c r="D37" i="10"/>
  <c r="D36" i="10" s="1"/>
  <c r="C37" i="10"/>
  <c r="E23" i="10"/>
  <c r="E26" i="10" s="1"/>
  <c r="E28" i="10" s="1"/>
  <c r="D23" i="10"/>
  <c r="D26" i="10" s="1"/>
  <c r="D28" i="10" s="1"/>
  <c r="C23" i="10"/>
  <c r="C26" i="10" s="1"/>
  <c r="C28" i="10" s="1"/>
  <c r="E3" i="10"/>
  <c r="D3" i="10"/>
  <c r="C3" i="10"/>
  <c r="E47" i="9"/>
  <c r="E45" i="9"/>
  <c r="D45" i="9"/>
  <c r="D47" i="9" s="1"/>
  <c r="C45" i="9"/>
  <c r="I44" i="9"/>
  <c r="I46" i="9" s="1"/>
  <c r="H44" i="9"/>
  <c r="H46" i="9" s="1"/>
  <c r="G44" i="9"/>
  <c r="G46" i="9" s="1"/>
  <c r="I31" i="9"/>
  <c r="H31" i="9"/>
  <c r="G31" i="9"/>
  <c r="G32" i="9" s="1"/>
  <c r="I19" i="9"/>
  <c r="I32" i="9" s="1"/>
  <c r="I47" i="9" s="1"/>
  <c r="H19" i="9"/>
  <c r="H32" i="9" s="1"/>
  <c r="G19" i="9"/>
  <c r="E19" i="9"/>
  <c r="D19" i="9"/>
  <c r="C19" i="9"/>
  <c r="C47" i="9" s="1"/>
  <c r="I3" i="9"/>
  <c r="H3" i="9"/>
  <c r="G3" i="9"/>
  <c r="E3" i="9"/>
  <c r="D3" i="9"/>
  <c r="C3" i="9"/>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B1" i="15"/>
  <c r="D24" i="2"/>
  <c r="D23" i="2"/>
  <c r="D22" i="2"/>
  <c r="D21" i="2"/>
  <c r="E51" i="10" l="1"/>
  <c r="E35" i="10"/>
  <c r="E50" i="10" s="1"/>
  <c r="C35" i="10"/>
  <c r="C50" i="10" s="1"/>
  <c r="C51" i="10"/>
  <c r="H47" i="9"/>
  <c r="G47" i="9"/>
  <c r="D51" i="10"/>
  <c r="D35" i="10"/>
  <c r="D50" i="10" s="1"/>
</calcChain>
</file>

<file path=xl/comments1.xml><?xml version="1.0" encoding="utf-8"?>
<comments xmlns="http://schemas.openxmlformats.org/spreadsheetml/2006/main">
  <authors>
    <author>Administrator</author>
    <author>作者</author>
    <author>姬莉</author>
  </authors>
  <commentList>
    <comment ref="F10" authorId="0" shapeId="0">
      <text>
        <r>
          <rPr>
            <sz val="9"/>
            <rFont val="宋体"/>
            <family val="3"/>
            <charset val="134"/>
          </rPr>
          <t xml:space="preserve">
根据“应付账款”和“预付账款”科目所属的相关明细科目的期末贷方余额合计数填列。</t>
        </r>
      </text>
    </comment>
    <comment ref="B11" authorId="0" shapeId="0">
      <text>
        <r>
          <rPr>
            <sz val="8"/>
            <rFont val="宋体"/>
            <family val="3"/>
            <charset val="134"/>
          </rPr>
          <t xml:space="preserve">
该科目计量：以公允价值计量且其变动计入其他综合收益的应收票据和应收账款等</t>
        </r>
      </text>
    </comment>
    <comment ref="B13" authorId="0" shapeId="0">
      <text>
        <r>
          <rPr>
            <sz val="9"/>
            <rFont val="宋体"/>
            <family val="3"/>
            <charset val="134"/>
          </rPr>
          <t xml:space="preserve">
</t>
        </r>
        <r>
          <rPr>
            <sz val="8"/>
            <rFont val="宋体"/>
            <family val="3"/>
            <charset val="134"/>
          </rPr>
          <t>应根据“应收利息”“应收股利”
和“其他应收款”科目的期末余额合计数，减去“坏账准备”科目中相关坏账准备期末余额后的金额填列</t>
        </r>
      </text>
    </comment>
    <comment ref="F15" authorId="0" shapeId="0">
      <text>
        <r>
          <rPr>
            <sz val="9"/>
            <rFont val="宋体"/>
            <family val="3"/>
            <charset val="134"/>
          </rPr>
          <t xml:space="preserve">
应根据“应付利息”“应付股利”和“其他应付款”科目的期末余额合计数填列</t>
        </r>
      </text>
    </comment>
    <comment ref="B17" authorId="0" shapeId="0">
      <text>
        <r>
          <rPr>
            <sz val="9"/>
            <rFont val="宋体"/>
            <family val="3"/>
            <charset val="134"/>
          </rPr>
          <t xml:space="preserve">
自资产负债表日起一年内到期的长期债权投资的期末账面价值，在“一年内到期的非流动资产”项目反映</t>
        </r>
      </text>
    </comment>
    <comment ref="B18" authorId="0" shapeId="0">
      <text>
        <r>
          <rPr>
            <sz val="9"/>
            <rFont val="宋体"/>
            <family val="3"/>
            <charset val="134"/>
          </rPr>
          <t xml:space="preserve">
企业购入的以摊余成本计量的一年内到期的债权投资的期末账面价值，在“其他流动资产”项目反映</t>
        </r>
      </text>
    </comment>
    <comment ref="F18" authorId="1" shapeId="0">
      <text>
        <r>
          <rPr>
            <b/>
            <sz val="9"/>
            <rFont val="宋体"/>
            <family val="3"/>
            <charset val="134"/>
          </rPr>
          <t>其他流动负债：此处应填写未在本会计报表内统计的所有流动负债科目汇总金额。</t>
        </r>
        <r>
          <rPr>
            <sz val="9"/>
            <rFont val="宋体"/>
            <family val="3"/>
            <charset val="134"/>
          </rPr>
          <t xml:space="preserve">
</t>
        </r>
      </text>
    </comment>
    <comment ref="B21" authorId="0" shapeId="0">
      <text>
        <r>
          <rPr>
            <sz val="9"/>
            <rFont val="宋体"/>
            <family val="3"/>
            <charset val="134"/>
          </rPr>
          <t xml:space="preserve">
</t>
        </r>
        <r>
          <rPr>
            <sz val="8"/>
            <rFont val="宋体"/>
            <family val="3"/>
            <charset val="134"/>
          </rPr>
          <t>反映资产负债表日企业以摊余成本计
量的长期债权投资的期末账面价值</t>
        </r>
      </text>
    </comment>
    <comment ref="B22" authorId="0" shapeId="0">
      <text>
        <r>
          <rPr>
            <sz val="9"/>
            <rFont val="宋体"/>
            <family val="3"/>
            <charset val="134"/>
          </rPr>
          <t xml:space="preserve">
反映资产负债表日企业分类为以公允价值计量且其变动计入其他综合收益的长期债权投资的期末账面价值</t>
        </r>
      </text>
    </comment>
    <comment ref="F22" authorId="0" shapeId="0">
      <text>
        <r>
          <rPr>
            <sz val="9"/>
            <rFont val="宋体"/>
            <family val="3"/>
            <charset val="134"/>
          </rPr>
          <t xml:space="preserve">
对于资产负债表日企业发行的金融工具，分类为金融负债的，应在“应付债券”项目填列，对于优先股和永续债，还应在“应付债券”项目下的“优先股”项目和“永续债”项目分别填列</t>
        </r>
      </text>
    </comment>
    <comment ref="B25" authorId="0" shapeId="0">
      <text>
        <r>
          <rPr>
            <sz val="9"/>
            <rFont val="宋体"/>
            <family val="3"/>
            <charset val="134"/>
          </rPr>
          <t xml:space="preserve">
</t>
        </r>
        <r>
          <rPr>
            <sz val="8"/>
            <rFont val="宋体"/>
            <family val="3"/>
            <charset val="134"/>
          </rPr>
          <t>反映资产负债表日企业指定为以公允价值计量且其变动计入其他综合收益的非交易性权益工具投资的期末账面价值</t>
        </r>
      </text>
    </comment>
    <comment ref="B26" authorId="0" shapeId="0">
      <text>
        <r>
          <rPr>
            <sz val="9"/>
            <rFont val="宋体"/>
            <family val="3"/>
            <charset val="134"/>
          </rPr>
          <t xml:space="preserve">
该科目计量（1）持有期超过1年的交易性金融资产（2)
</t>
        </r>
      </text>
    </comment>
    <comment ref="F26" authorId="0" shapeId="0">
      <text>
        <r>
          <rPr>
            <sz val="9"/>
            <rFont val="宋体"/>
            <family val="3"/>
            <charset val="134"/>
          </rPr>
          <t xml:space="preserve">
</t>
        </r>
        <r>
          <rPr>
            <sz val="8"/>
            <rFont val="宋体"/>
            <family val="3"/>
            <charset val="134"/>
          </rPr>
          <t>反映资产负债表日企业除长期借款和应付债券以外的其他各种长期应付款项的期末账面价值。该项目应根据“长期应付款”科目的期末余额，减去相关的“未确认融资费用”科目的期末余额后的金额，以及“专项应付款”科目的期末余额填列。</t>
        </r>
      </text>
    </comment>
    <comment ref="F27" authorId="0" shapeId="0">
      <text>
        <r>
          <rPr>
            <sz val="9"/>
            <rFont val="宋体"/>
            <family val="3"/>
            <charset val="134"/>
          </rPr>
          <t xml:space="preserve">
对贷款承诺、财务担保合同等项目计提的损失准备，应当在“预计负债”项目中填列</t>
        </r>
      </text>
    </comment>
    <comment ref="B28" authorId="1" shapeId="0">
      <text>
        <r>
          <rPr>
            <b/>
            <sz val="9"/>
            <rFont val="宋体"/>
            <family val="3"/>
            <charset val="134"/>
          </rPr>
          <t>固定资产：此处指固定资产期末净值。</t>
        </r>
        <r>
          <rPr>
            <sz val="9"/>
            <rFont val="宋体"/>
            <family val="3"/>
            <charset val="134"/>
          </rPr>
          <t xml:space="preserve">
</t>
        </r>
      </text>
    </comment>
    <comment ref="F28" authorId="0" shapeId="0">
      <text>
        <r>
          <rPr>
            <b/>
            <sz val="9"/>
            <rFont val="宋体"/>
            <family val="3"/>
            <charset val="134"/>
          </rPr>
          <t xml:space="preserve">
</t>
        </r>
        <r>
          <rPr>
            <sz val="9"/>
            <rFont val="宋体"/>
            <family val="3"/>
            <charset val="134"/>
          </rPr>
          <t xml:space="preserve">摊销期限只剩一年或不足一年的，或预计在一年内（含一年）进行摊销的部分，不得归类为流动负债，仍在该项目中填列，不转入“一年内到期的非流动负债”项目
</t>
        </r>
      </text>
    </comment>
    <comment ref="F30" authorId="1" shapeId="0">
      <text>
        <r>
          <rPr>
            <b/>
            <sz val="9"/>
            <rFont val="宋体"/>
            <family val="3"/>
            <charset val="134"/>
          </rPr>
          <t>其他非流动负债：此处应填写未在本会计报表内统计的所有非流动负债科目汇总金额。</t>
        </r>
        <r>
          <rPr>
            <sz val="9"/>
            <rFont val="宋体"/>
            <family val="3"/>
            <charset val="134"/>
          </rPr>
          <t xml:space="preserve">
</t>
        </r>
      </text>
    </comment>
    <comment ref="B32" authorId="0" shapeId="0">
      <text>
        <r>
          <rPr>
            <sz val="9"/>
            <rFont val="宋体"/>
            <family val="3"/>
            <charset val="134"/>
          </rPr>
          <t xml:space="preserve">
</t>
        </r>
        <r>
          <rPr>
            <sz val="8"/>
            <rFont val="宋体"/>
            <family val="3"/>
            <charset val="134"/>
          </rPr>
          <t>反映资产负债表日承租人企业持有的使用权资产的期末账面价值。该项目应根据“使用权资产”科目的期末余额，减去“使用权资产累计折旧”和“使用权资产减值准备”科目的期末余额后的金额填列</t>
        </r>
      </text>
    </comment>
    <comment ref="B33" authorId="1" shapeId="0">
      <text>
        <r>
          <rPr>
            <b/>
            <sz val="9"/>
            <rFont val="宋体"/>
            <family val="3"/>
            <charset val="134"/>
          </rPr>
          <t>无形资产：此处指无形资产期末净值。</t>
        </r>
        <r>
          <rPr>
            <sz val="9"/>
            <rFont val="宋体"/>
            <family val="3"/>
            <charset val="134"/>
          </rPr>
          <t xml:space="preserve">
</t>
        </r>
      </text>
    </comment>
    <comment ref="F34" authorId="2" shapeId="0">
      <text>
        <r>
          <rPr>
            <b/>
            <sz val="9"/>
            <rFont val="宋体"/>
            <family val="3"/>
            <charset val="134"/>
          </rPr>
          <t>所有者权益（或股东权益）：是指所有者向企业投入的资本总和。</t>
        </r>
        <r>
          <rPr>
            <sz val="9"/>
            <rFont val="宋体"/>
            <family val="3"/>
            <charset val="134"/>
          </rPr>
          <t xml:space="preserve">
</t>
        </r>
      </text>
    </comment>
    <comment ref="F35" authorId="0" shapeId="0">
      <text>
        <r>
          <rPr>
            <sz val="9"/>
            <rFont val="宋体"/>
            <family val="3"/>
            <charset val="134"/>
          </rPr>
          <t xml:space="preserve">
反映资产负债表日企业发行在外的除普通股以外分类为权益工具的金融工具的期末账面价值。分类为权益工具的, 应在“其他权益工具”项目填列，对于优先股和永续债，还应在“其他权益工具”项目下的“优先股”项目和“永续债”项目分别填列</t>
        </r>
      </text>
    </comment>
    <comment ref="B38" authorId="1" shapeId="0">
      <text>
        <r>
          <rPr>
            <b/>
            <sz val="9"/>
            <rFont val="宋体"/>
            <family val="3"/>
            <charset val="134"/>
          </rPr>
          <t xml:space="preserve">
其他非流动资产：此处应填写未在本会计报表内统计的所有非流动资产科目汇总金额。</t>
        </r>
        <r>
          <rPr>
            <sz val="9"/>
            <rFont val="宋体"/>
            <family val="3"/>
            <charset val="134"/>
          </rPr>
          <t xml:space="preserve">
</t>
        </r>
      </text>
    </comment>
    <comment ref="F41" authorId="0" shapeId="0">
      <text>
        <r>
          <rPr>
            <sz val="9"/>
            <rFont val="宋体"/>
            <family val="3"/>
            <charset val="134"/>
          </rPr>
          <t xml:space="preserve">
反映高危行业企业按国家规定提取的安全生产费的期末账面价值。该项目应根据“专项储备”科目的期末余额填列</t>
        </r>
      </text>
    </comment>
    <comment ref="F44" authorId="1" shapeId="0">
      <text>
        <r>
          <rPr>
            <b/>
            <sz val="9"/>
            <rFont val="宋体"/>
            <family val="3"/>
            <charset val="134"/>
          </rPr>
          <t>归属于母公司所有者权益合计：是指公司集团的所有者权益中归属于母公司所有者权益的部分。</t>
        </r>
        <r>
          <rPr>
            <sz val="9"/>
            <rFont val="宋体"/>
            <family val="3"/>
            <charset val="134"/>
          </rPr>
          <t xml:space="preserve">
</t>
        </r>
      </text>
    </comment>
    <comment ref="F45" authorId="1" shapeId="0">
      <text>
        <r>
          <rPr>
            <b/>
            <sz val="9"/>
            <rFont val="宋体"/>
            <family val="3"/>
            <charset val="134"/>
          </rPr>
          <t>少数股东权益：是指母公司以外的的人拥有的权益，此项针对合并报表企业，如果无少数股东权益或非合并报表企业，则填零。</t>
        </r>
      </text>
    </comment>
  </commentList>
</comments>
</file>

<file path=xl/comments2.xml><?xml version="1.0" encoding="utf-8"?>
<comments xmlns="http://schemas.openxmlformats.org/spreadsheetml/2006/main">
  <authors>
    <author>Administrator</author>
  </authors>
  <commentList>
    <comment ref="B17" authorId="0" shapeId="0">
      <text>
        <r>
          <rPr>
            <sz val="9"/>
            <rFont val="宋体"/>
            <family val="3"/>
            <charset val="134"/>
          </rPr>
          <t xml:space="preserve">
反映企业因转让等情形导致终止确认以摊余成本计量的金融资产而产生的利得或损失。</t>
        </r>
      </text>
    </comment>
    <comment ref="B20" authorId="0" shapeId="0">
      <text>
        <r>
          <rPr>
            <sz val="9"/>
            <rFont val="宋体"/>
            <family val="3"/>
            <charset val="134"/>
          </rPr>
          <t xml:space="preserve">
要求计提的各项金融工具信用减值准备所确认的信用损失</t>
        </r>
      </text>
    </comment>
    <comment ref="B22" authorId="0" shapeId="0">
      <text>
        <r>
          <rPr>
            <sz val="9"/>
            <rFont val="宋体"/>
            <family val="3"/>
            <charset val="134"/>
          </rPr>
          <t xml:space="preserve">
反映企业出售划分为持有待售的非流动资产（金融工具、长期股权投资和投资性房地产除外）或处置组（子公司和业务除外）时确认的处置利得或损失，以及处置未划分为持有待售的固定资产、在建工程、生产性生物资产及
无形资产而产生的处置利得或损失。债务重组中因处置非流动资产（金融工具、长期股权投资和投资性房地产除外）产生的利得或损失和非货币性资产交换中换出非流动资产（金融工具、长期股权投资和投资性房地产除外）产生的利得或损失也包括在本项目内。</t>
        </r>
      </text>
    </comment>
    <comment ref="B24" authorId="0" shapeId="0">
      <text>
        <r>
          <rPr>
            <sz val="9"/>
            <rFont val="宋体"/>
            <family val="3"/>
            <charset val="134"/>
          </rPr>
          <t xml:space="preserve">
反映企业发生的除营业利润以外的收益，主要包括与企业日常活动无关的政府补助、盘盈利得、捐赠利得（企业接受股东或股东的子公司直接或间接的捐赠，经济实质属于股东对企业的资本性投入的除外）等。</t>
        </r>
      </text>
    </comment>
    <comment ref="B25" authorId="0" shapeId="0">
      <text>
        <r>
          <rPr>
            <sz val="9"/>
            <rFont val="宋体"/>
            <family val="3"/>
            <charset val="134"/>
          </rPr>
          <t xml:space="preserve">
反映企业发生的除营业利润以外的支出，主要包括公益性捐赠支出、非常损失、盘亏损失、非流动资产毁损报废损失等。该项目应根据“营业外支出”科目的发生额分析填列。</t>
        </r>
      </text>
    </comment>
    <comment ref="B40" authorId="0" shapeId="0">
      <text>
        <r>
          <rPr>
            <sz val="9"/>
            <rFont val="宋体"/>
            <family val="3"/>
            <charset val="134"/>
          </rPr>
          <t xml:space="preserve">
反映企业指定为以公允价值计量且其变动计入其他综合收益的非交易性权益工具投资发生的公允价值变动。</t>
        </r>
      </text>
    </comment>
    <comment ref="B41" authorId="0" shapeId="0">
      <text>
        <r>
          <rPr>
            <sz val="9"/>
            <rFont val="宋体"/>
            <family val="3"/>
            <charset val="134"/>
          </rPr>
          <t xml:space="preserve">
反映企业指定为以公允价值计量且其变动计入当期损益的金融负债，由企业自身信用风险变动引起的公允价值变动而计入其他综合收益的金额。</t>
        </r>
      </text>
    </comment>
    <comment ref="B44" authorId="0" shapeId="0">
      <text>
        <r>
          <rPr>
            <sz val="9"/>
            <rFont val="宋体"/>
            <family val="3"/>
            <charset val="134"/>
          </rPr>
          <t xml:space="preserve">
</t>
        </r>
        <r>
          <rPr>
            <sz val="8"/>
            <rFont val="宋体"/>
            <family val="3"/>
            <charset val="134"/>
          </rPr>
          <t>反映企业分类为以公允价值计量且其变动计入其他综合收益的债权投资发生的公允价值变动。企业将一项以公允价值计量且其变动计入其他综合收益的金融资产重分类为以摊余成本计量的金融资产，或重分类为以公允价值计量且其变动计入当期损益的金融资产时，之前计入其他综合收益的累计利得或损失从其他综合收益中转出的金额作为该项目的减项</t>
        </r>
        <r>
          <rPr>
            <sz val="9"/>
            <rFont val="宋体"/>
            <family val="3"/>
            <charset val="134"/>
          </rPr>
          <t>。</t>
        </r>
      </text>
    </comment>
    <comment ref="B45" authorId="0" shapeId="0">
      <text>
        <r>
          <rPr>
            <sz val="9"/>
            <rFont val="宋体"/>
            <family val="3"/>
            <charset val="134"/>
          </rPr>
          <t xml:space="preserve">
反映企业将一项以摊余成本计量的金融资产重分类为以公允价值
计量且其变动计入其他综合收益的金融资产时，计入其他综合收
益的原账面价值与公允价值之间的差额。</t>
        </r>
      </text>
    </comment>
    <comment ref="B46" authorId="0" shapeId="0">
      <text>
        <r>
          <rPr>
            <sz val="9"/>
            <rFont val="宋体"/>
            <family val="3"/>
            <charset val="134"/>
          </rPr>
          <t xml:space="preserve">
以公允价值计量且其变动计入其他综合收益的金融资产的损失准备</t>
        </r>
      </text>
    </comment>
    <comment ref="B47" authorId="0" shapeId="0">
      <text>
        <r>
          <rPr>
            <sz val="9"/>
            <rFont val="宋体"/>
            <family val="3"/>
            <charset val="134"/>
          </rPr>
          <t xml:space="preserve">
反映企业套期工具产生的利得或损失中属于套期有效的部分。该项目应根据“其他综合收益”科目下的“套期储备”明细科目的发生额分析填列</t>
        </r>
      </text>
    </comment>
    <comment ref="B49" authorId="0" shapeId="0">
      <text>
        <r>
          <rPr>
            <sz val="9"/>
            <rFont val="宋体"/>
            <family val="3"/>
            <charset val="134"/>
          </rPr>
          <t xml:space="preserve">
如果金额不为零，需要填写金额，参与到综合收益的计算
</t>
        </r>
      </text>
    </comment>
    <comment ref="B54" authorId="0" shapeId="0">
      <text>
        <r>
          <rPr>
            <sz val="9"/>
            <rFont val="宋体"/>
            <family val="3"/>
            <charset val="134"/>
          </rPr>
          <t xml:space="preserve">
如果有金额，请直接填写金额</t>
        </r>
      </text>
    </comment>
    <comment ref="B55" authorId="0" shapeId="0">
      <text>
        <r>
          <rPr>
            <sz val="9"/>
            <rFont val="宋体"/>
            <family val="3"/>
            <charset val="134"/>
          </rPr>
          <t xml:space="preserve">
如果有金额，请直接填写金额</t>
        </r>
      </text>
    </comment>
  </commentList>
</comments>
</file>

<file path=xl/comments3.xml><?xml version="1.0" encoding="utf-8"?>
<comments xmlns="http://schemas.openxmlformats.org/spreadsheetml/2006/main">
  <authors>
    <author>作者</author>
  </authors>
  <commentList>
    <comment ref="C44" authorId="0" shapeId="0">
      <text>
        <r>
          <rPr>
            <sz val="9"/>
            <rFont val="宋体"/>
            <family val="3"/>
            <charset val="134"/>
          </rPr>
          <t xml:space="preserve">企业所得税最大应不超过25%
</t>
        </r>
      </text>
    </comment>
  </commentList>
</comments>
</file>

<file path=xl/sharedStrings.xml><?xml version="1.0" encoding="utf-8"?>
<sst xmlns="http://schemas.openxmlformats.org/spreadsheetml/2006/main" count="461" uniqueCount="371">
  <si>
    <t>企业信息填写模板</t>
  </si>
  <si>
    <t>关于心流：</t>
  </si>
  <si>
    <t>心流慧估是一家国际领先的金融科技公司，其自主研发的“曼殊估值专家系统”，依托互联网、运用大数据和人工智能技术为企业股权估值。心流慧估以“金融之芯，定价未来”为使命，专注于应用人机协助模式为中小企业提供融资和并购服务，用独创的智能估值技术将“融资方、投资方和服务方”紧密联结在一起。</t>
  </si>
  <si>
    <t>心流文化：</t>
  </si>
  <si>
    <t>心流，西方心理学术语，英文为flow；一个人专注于自己喜欢事情时出现的忘我沉醉状态；这种状态下，人仿佛进入了另一个迷人的幸福世界；这种状态就是心流状态；简单地说，心流就是高兴、快乐和幸福。</t>
  </si>
  <si>
    <t>免责声明：</t>
  </si>
  <si>
    <t>心流网曼殊估值专家系统所采用的数据信息来源于企业自行提供的资料和公开渠道可获取的行业信息和数据，并基于前述资料属实、合法的假设出具报告，心流网亦不对前述资料的准确性、完整性负有实质审核的义务，报告仅作为对企业整体价值衡量的参考，非并购转让等交易的直接证据，心流网及其运营方不承担因信赖报告信息而采取行动所导致的任何损失及一切法律责任。</t>
  </si>
  <si>
    <t>企业基本信息填写页</t>
  </si>
  <si>
    <t>指标</t>
  </si>
  <si>
    <t>请填写</t>
  </si>
  <si>
    <t>注释</t>
  </si>
  <si>
    <r>
      <rPr>
        <sz val="11"/>
        <color theme="1"/>
        <rFont val="等线"/>
        <family val="3"/>
        <charset val="134"/>
      </rPr>
      <t>企业名称</t>
    </r>
    <r>
      <rPr>
        <sz val="11"/>
        <color rgb="FFFF0000"/>
        <rFont val="等线"/>
        <family val="3"/>
        <charset val="134"/>
      </rPr>
      <t>*</t>
    </r>
  </si>
  <si>
    <r>
      <rPr>
        <sz val="11"/>
        <color theme="1"/>
        <rFont val="等线"/>
        <family val="3"/>
        <charset val="134"/>
      </rPr>
      <t>简称</t>
    </r>
    <r>
      <rPr>
        <sz val="11"/>
        <color rgb="FFFF0000"/>
        <rFont val="等线"/>
        <family val="3"/>
        <charset val="134"/>
      </rPr>
      <t>*</t>
    </r>
  </si>
  <si>
    <r>
      <rPr>
        <sz val="11"/>
        <color theme="1"/>
        <rFont val="等线"/>
        <family val="3"/>
        <charset val="134"/>
      </rPr>
      <t>邮箱</t>
    </r>
    <r>
      <rPr>
        <sz val="11"/>
        <color rgb="FFFF0000"/>
        <rFont val="等线"/>
        <family val="3"/>
        <charset val="134"/>
      </rPr>
      <t>*</t>
    </r>
  </si>
  <si>
    <r>
      <rPr>
        <sz val="11"/>
        <color theme="1"/>
        <rFont val="等线"/>
        <family val="3"/>
        <charset val="134"/>
      </rPr>
      <t>成立日期</t>
    </r>
    <r>
      <rPr>
        <sz val="11"/>
        <color rgb="FFFF0000"/>
        <rFont val="等线"/>
        <family val="3"/>
        <charset val="134"/>
      </rPr>
      <t>*</t>
    </r>
  </si>
  <si>
    <t>例如：1999/7/31</t>
  </si>
  <si>
    <t>法定代表人</t>
  </si>
  <si>
    <t>创始人学历</t>
  </si>
  <si>
    <t>注册资本</t>
  </si>
  <si>
    <t>万元</t>
  </si>
  <si>
    <t>企业所在地</t>
  </si>
  <si>
    <t>请点击选择</t>
  </si>
  <si>
    <t>详细地址</t>
  </si>
  <si>
    <t>登记机关</t>
  </si>
  <si>
    <r>
      <rPr>
        <sz val="11"/>
        <color theme="1"/>
        <rFont val="等线"/>
        <family val="3"/>
        <charset val="134"/>
      </rPr>
      <t>统一社会信用代码</t>
    </r>
    <r>
      <rPr>
        <sz val="11"/>
        <color rgb="FFFF0000"/>
        <rFont val="等线"/>
        <family val="3"/>
        <charset val="134"/>
      </rPr>
      <t>*</t>
    </r>
  </si>
  <si>
    <r>
      <rPr>
        <sz val="11"/>
        <color theme="1"/>
        <rFont val="等线"/>
        <family val="3"/>
        <charset val="134"/>
      </rPr>
      <t>公司主营业务概述</t>
    </r>
    <r>
      <rPr>
        <sz val="11"/>
        <color rgb="FFFF0000"/>
        <rFont val="等线"/>
        <family val="3"/>
        <charset val="134"/>
      </rPr>
      <t>*</t>
    </r>
  </si>
  <si>
    <t>100字以内，请描述公司产品或服务</t>
  </si>
  <si>
    <r>
      <rPr>
        <sz val="11"/>
        <color theme="1"/>
        <rFont val="等线"/>
        <family val="3"/>
        <charset val="134"/>
      </rPr>
      <t>产品是否已推广到市场</t>
    </r>
    <r>
      <rPr>
        <sz val="11"/>
        <color rgb="FFFF0000"/>
        <rFont val="等线"/>
        <family val="3"/>
        <charset val="134"/>
      </rPr>
      <t>*</t>
    </r>
  </si>
  <si>
    <r>
      <rPr>
        <sz val="11"/>
        <color theme="1"/>
        <rFont val="等线"/>
        <family val="3"/>
        <charset val="134"/>
      </rPr>
      <t>所属一级行业</t>
    </r>
    <r>
      <rPr>
        <sz val="11"/>
        <color rgb="FFFF0000"/>
        <rFont val="等线"/>
        <family val="3"/>
        <charset val="134"/>
      </rPr>
      <t>*</t>
    </r>
  </si>
  <si>
    <r>
      <rPr>
        <sz val="11"/>
        <color theme="1"/>
        <rFont val="等线"/>
        <family val="3"/>
        <charset val="134"/>
      </rPr>
      <t>所属二级行业</t>
    </r>
    <r>
      <rPr>
        <sz val="11"/>
        <color rgb="FFFF0000"/>
        <rFont val="等线"/>
        <family val="3"/>
        <charset val="134"/>
      </rPr>
      <t>*</t>
    </r>
  </si>
  <si>
    <t>拟融资额度</t>
  </si>
  <si>
    <t>计划出让股权比例</t>
  </si>
  <si>
    <t>%</t>
  </si>
  <si>
    <r>
      <rPr>
        <sz val="11"/>
        <color theme="1"/>
        <rFont val="等线"/>
        <family val="3"/>
        <charset val="134"/>
      </rPr>
      <t>企业价值（自评）</t>
    </r>
    <r>
      <rPr>
        <sz val="11"/>
        <color rgb="FFFF0000"/>
        <rFont val="等线"/>
        <family val="3"/>
        <charset val="134"/>
      </rPr>
      <t>*</t>
    </r>
  </si>
  <si>
    <r>
      <rPr>
        <sz val="11"/>
        <color theme="1"/>
        <rFont val="等线"/>
        <family val="3"/>
        <charset val="134"/>
      </rPr>
      <t>公司营业收入（预测）</t>
    </r>
    <r>
      <rPr>
        <sz val="11"/>
        <color rgb="FFFF0000"/>
        <rFont val="等线"/>
        <family val="3"/>
        <charset val="134"/>
      </rPr>
      <t>*</t>
    </r>
  </si>
  <si>
    <r>
      <rPr>
        <sz val="11"/>
        <color theme="1"/>
        <rFont val="等线"/>
        <family val="3"/>
        <charset val="134"/>
      </rPr>
      <t>公司净资产（预测）</t>
    </r>
    <r>
      <rPr>
        <sz val="11"/>
        <color rgb="FFFF0000"/>
        <rFont val="等线"/>
        <family val="3"/>
        <charset val="134"/>
      </rPr>
      <t>*</t>
    </r>
  </si>
  <si>
    <r>
      <rPr>
        <sz val="11"/>
        <color theme="1"/>
        <rFont val="等线"/>
        <family val="3"/>
        <charset val="134"/>
      </rPr>
      <t>公司净利润（预测）</t>
    </r>
    <r>
      <rPr>
        <sz val="11"/>
        <color rgb="FFFF0000"/>
        <rFont val="等线"/>
        <family val="3"/>
        <charset val="134"/>
      </rPr>
      <t>*</t>
    </r>
  </si>
  <si>
    <r>
      <rPr>
        <sz val="11"/>
        <color theme="1"/>
        <rFont val="等线"/>
        <family val="3"/>
        <charset val="134"/>
      </rPr>
      <t>公司息税折旧摊销前利润（预测）</t>
    </r>
    <r>
      <rPr>
        <sz val="11"/>
        <color rgb="FFFF0000"/>
        <rFont val="等线"/>
        <family val="3"/>
        <charset val="134"/>
      </rPr>
      <t>*</t>
    </r>
  </si>
  <si>
    <t>估值目的</t>
  </si>
  <si>
    <t>填写人与受评企业关系</t>
  </si>
  <si>
    <r>
      <rPr>
        <sz val="11"/>
        <color theme="1"/>
        <rFont val="等线"/>
        <family val="3"/>
        <charset val="134"/>
      </rPr>
      <t>第一股东持股比例</t>
    </r>
    <r>
      <rPr>
        <sz val="11"/>
        <color rgb="FFFF0000"/>
        <rFont val="等线"/>
        <family val="3"/>
        <charset val="134"/>
      </rPr>
      <t>*</t>
    </r>
  </si>
  <si>
    <t>第二股东持股比例</t>
  </si>
  <si>
    <t>第三股东持股比例</t>
  </si>
  <si>
    <t>第四股东持股比例</t>
  </si>
  <si>
    <t>其他股东持股比例</t>
  </si>
  <si>
    <t>填表人姓名</t>
  </si>
  <si>
    <t>请填写填表人信息及联系方式，如表格中信息填写有误或估值结果异常，我们会尽快与您联系。</t>
  </si>
  <si>
    <t>填表人联系方式</t>
  </si>
  <si>
    <r>
      <rPr>
        <sz val="11"/>
        <color theme="1"/>
        <rFont val="等线"/>
        <family val="3"/>
        <charset val="134"/>
      </rPr>
      <t>注：标</t>
    </r>
    <r>
      <rPr>
        <sz val="11"/>
        <color rgb="FFFF0000"/>
        <rFont val="等线"/>
        <family val="3"/>
        <charset val="134"/>
      </rPr>
      <t>*</t>
    </r>
    <r>
      <rPr>
        <sz val="11"/>
        <color theme="1"/>
        <rFont val="等线"/>
        <family val="3"/>
        <charset val="134"/>
      </rPr>
      <t>部分为必填项</t>
    </r>
  </si>
  <si>
    <t>一级行业</t>
  </si>
  <si>
    <t>二级行业</t>
  </si>
  <si>
    <t>制造业</t>
  </si>
  <si>
    <t>建筑业</t>
  </si>
  <si>
    <t>农副食品加工业</t>
  </si>
  <si>
    <t>信息传输、软件和信息技术服务业</t>
  </si>
  <si>
    <t>食品制造业</t>
  </si>
  <si>
    <t>科学研究和技术服务业</t>
  </si>
  <si>
    <t>酒、饮料和精制茶制造业</t>
  </si>
  <si>
    <t>水利、环境和公共设施管理业</t>
  </si>
  <si>
    <t>烟草制品业</t>
  </si>
  <si>
    <t>纺织业</t>
  </si>
  <si>
    <t>纺织服装、服饰业</t>
  </si>
  <si>
    <t>皮革、毛皮、羽毛及其制品和制鞋业</t>
  </si>
  <si>
    <t>家具制造业</t>
  </si>
  <si>
    <t>印刷和记录媒介复制业</t>
  </si>
  <si>
    <t>文教、工美、体育和娱乐用品制造业</t>
  </si>
  <si>
    <t>医药制造业</t>
  </si>
  <si>
    <t>化学纤维制造业</t>
  </si>
  <si>
    <t>橡胶和塑料制品业</t>
  </si>
  <si>
    <t>非金属矿物制品业</t>
  </si>
  <si>
    <t>金属制品业</t>
  </si>
  <si>
    <t>通用设备制造业</t>
  </si>
  <si>
    <t>专用设备制造业</t>
  </si>
  <si>
    <t>汽车制造业</t>
  </si>
  <si>
    <t>铁路、船舶、航空航天和其他运输设备制造业</t>
  </si>
  <si>
    <t>计算机、通信和其他电子设备制造业</t>
  </si>
  <si>
    <t>仪器仪表制造业</t>
  </si>
  <si>
    <t>其他制造业</t>
  </si>
  <si>
    <t>废弃资源综合利用业</t>
  </si>
  <si>
    <t>金属制品、机械和设备修理业</t>
  </si>
  <si>
    <t>房屋建筑业</t>
  </si>
  <si>
    <t>土木工程建筑业</t>
  </si>
  <si>
    <t>建筑安装业</t>
  </si>
  <si>
    <t>建筑装饰和其他建筑业</t>
  </si>
  <si>
    <t>电信、广播电视和卫星传输服务</t>
  </si>
  <si>
    <t>互联网和相关服务</t>
  </si>
  <si>
    <t>软件和信息技术服务业</t>
  </si>
  <si>
    <t>研究和试验发展</t>
  </si>
  <si>
    <t>专业技术服务业</t>
  </si>
  <si>
    <t>科技推广和应用服务业</t>
  </si>
  <si>
    <t>水利管理业</t>
  </si>
  <si>
    <t>生态保护和环境治理业</t>
  </si>
  <si>
    <t>公共设施管理业</t>
  </si>
  <si>
    <t>软性指标</t>
  </si>
  <si>
    <t>一级指标</t>
  </si>
  <si>
    <t>二级指标</t>
  </si>
  <si>
    <t>问题</t>
  </si>
  <si>
    <t>选项</t>
  </si>
  <si>
    <t>专业化(主营业务专业专注）</t>
  </si>
  <si>
    <t>专业人才配置</t>
  </si>
  <si>
    <t>1.拥有行业领军人才、省市引进的高层次人才数量</t>
  </si>
  <si>
    <t>2.企业本科以上学历或中级以上职称员工数占企业员工总数的比率</t>
  </si>
  <si>
    <t>主导产品影响力</t>
  </si>
  <si>
    <t>1.在细分市场占有率</t>
  </si>
  <si>
    <t>2.自主品牌形成的商标数量</t>
  </si>
  <si>
    <t>3.主导产品通过发达国家和地区的认证数量</t>
  </si>
  <si>
    <t>产业链地位</t>
  </si>
  <si>
    <t>1.专业化生产、服务和协作配套的能力在产业链的认可度</t>
  </si>
  <si>
    <t>2.产品及服务在产业链上中下游环节中的竞争力</t>
  </si>
  <si>
    <t>营业收入</t>
  </si>
  <si>
    <t>1.最近一年会计年度的营业收入规模</t>
  </si>
  <si>
    <t>2.近2年营业务收入平均增长率</t>
  </si>
  <si>
    <t>净利润</t>
  </si>
  <si>
    <t>1.近两年累计净利润规模</t>
  </si>
  <si>
    <t>2.近2年净利润平均增长率</t>
  </si>
  <si>
    <t>负债情况</t>
  </si>
  <si>
    <t>1.近两年企业平均资产负债率</t>
  </si>
  <si>
    <t>精细化(经营管理精细高效)</t>
  </si>
  <si>
    <t>内控体系完善化</t>
  </si>
  <si>
    <t>1.在经营管理中现有的制度、流程和体系的高效性和完善性</t>
  </si>
  <si>
    <t>2.企业现有制度、流程的执行情况</t>
  </si>
  <si>
    <t>内部管理体系精细化</t>
  </si>
  <si>
    <t>1.取得相关质量管理体系、知识产权管理体系等国际国内通行的管理体系认证数量</t>
  </si>
  <si>
    <t>2.产品生产执行标准达到国际或国内先进水平程度</t>
  </si>
  <si>
    <t>3.顾客满意度测评机制或产品追溯体系的有效性</t>
  </si>
  <si>
    <t>特色化（产品服务独具特色）</t>
  </si>
  <si>
    <t>产品独特性</t>
  </si>
  <si>
    <t>1.产品及服务利用当地特色资源、传统技艺、地域文化充分性</t>
  </si>
  <si>
    <t>2.是否采用独特的工艺、技术、配方或特殊原料进行研制生产</t>
  </si>
  <si>
    <t>3.具备区别于其他同类产品的优势属性程度</t>
  </si>
  <si>
    <t>自主品牌建设性</t>
  </si>
  <si>
    <t>1.企业是否实施了系统化品牌培育战略并取得良好绩效</t>
  </si>
  <si>
    <t>2.拥有“中华老字号”、非物质文化遗产、地理标志商标或被认定为省级及以上首台（套）、首版（次）、首批（次）产品等自主品牌数量</t>
  </si>
  <si>
    <t>3.获得“工业品牌培育示范企业”等国家、省市工信主管部门颁发的质量品牌荣誉称号次数</t>
  </si>
  <si>
    <t>新颖化（创新能力成果显著）</t>
  </si>
  <si>
    <t>创新环境</t>
  </si>
  <si>
    <t>1.完成技术创新任务所必备的技术开发仪器设备条件或环境匹配情况</t>
  </si>
  <si>
    <t>2.自建或与高等院校、科研机构联合建立研发机构，设立技术研究院、企业技术中心、企业工程中心、院士专家工作站、博士后工作站等数量</t>
  </si>
  <si>
    <t>创新成果</t>
  </si>
  <si>
    <t>1.拥有主要产品相关的实用新型专利或软件著作权或集成电路布图设计专有权数量</t>
  </si>
  <si>
    <t>2.获得与主要产品相关的发明专利或者PCT国际专利申请的数量</t>
  </si>
  <si>
    <t>3.主持（参与）制（修）订相关业务领域国际标准、国家标准、行业标准、团体标准的次数</t>
  </si>
  <si>
    <t>q0001</t>
  </si>
  <si>
    <t>q0002</t>
  </si>
  <si>
    <t>q0003</t>
  </si>
  <si>
    <t>q0004</t>
  </si>
  <si>
    <t>q0005</t>
  </si>
  <si>
    <t>q0006</t>
  </si>
  <si>
    <t>q0007</t>
  </si>
  <si>
    <t>q0008</t>
  </si>
  <si>
    <t>q0009</t>
  </si>
  <si>
    <t>q0010</t>
  </si>
  <si>
    <t>q0011</t>
  </si>
  <si>
    <t>q0012</t>
  </si>
  <si>
    <t>1</t>
  </si>
  <si>
    <t>q0013</t>
  </si>
  <si>
    <t>q0014</t>
  </si>
  <si>
    <t>q0015</t>
  </si>
  <si>
    <t>q0016</t>
  </si>
  <si>
    <t>q0017</t>
  </si>
  <si>
    <t>q0018</t>
  </si>
  <si>
    <t>q0019</t>
  </si>
  <si>
    <t>q0020</t>
  </si>
  <si>
    <t>q0021</t>
  </si>
  <si>
    <t>q0022</t>
  </si>
  <si>
    <t>q0023</t>
  </si>
  <si>
    <t>q0024</t>
  </si>
  <si>
    <t>q0025</t>
  </si>
  <si>
    <t>q0026</t>
  </si>
  <si>
    <t>q0027</t>
  </si>
  <si>
    <t>q0028</t>
  </si>
  <si>
    <t>资产负债表</t>
  </si>
  <si>
    <t>单位: 元</t>
  </si>
  <si>
    <t>资   产</t>
  </si>
  <si>
    <t>负债和所有者权益
(或股东权益）</t>
  </si>
  <si>
    <t>流动资产：</t>
  </si>
  <si>
    <t>流动负债：</t>
  </si>
  <si>
    <r>
      <rPr>
        <sz val="10"/>
        <color theme="1"/>
        <rFont val="宋体"/>
        <family val="3"/>
        <charset val="134"/>
        <scheme val="minor"/>
      </rPr>
      <t xml:space="preserve">   货币资金</t>
    </r>
    <r>
      <rPr>
        <sz val="10"/>
        <color rgb="FFFF0000"/>
        <rFont val="宋体"/>
        <family val="3"/>
        <charset val="134"/>
        <scheme val="minor"/>
      </rPr>
      <t>*</t>
    </r>
  </si>
  <si>
    <r>
      <rPr>
        <sz val="10"/>
        <color theme="1"/>
        <rFont val="宋体"/>
        <family val="3"/>
        <charset val="134"/>
        <scheme val="minor"/>
      </rPr>
      <t xml:space="preserve">   短期借款</t>
    </r>
    <r>
      <rPr>
        <sz val="10"/>
        <color rgb="FFFF0000"/>
        <rFont val="宋体"/>
        <family val="3"/>
        <charset val="134"/>
        <scheme val="minor"/>
      </rPr>
      <t>*</t>
    </r>
  </si>
  <si>
    <t xml:space="preserve">   交易性金融资产</t>
  </si>
  <si>
    <t xml:space="preserve">   交易性金融负债</t>
  </si>
  <si>
    <t xml:space="preserve">   衍生金融资产</t>
  </si>
  <si>
    <t xml:space="preserve">   衍生金融负债</t>
  </si>
  <si>
    <t xml:space="preserve">   应收票据</t>
  </si>
  <si>
    <t xml:space="preserve">   应付票据</t>
  </si>
  <si>
    <r>
      <rPr>
        <sz val="10"/>
        <color theme="1"/>
        <rFont val="宋体"/>
        <family val="3"/>
        <charset val="134"/>
        <scheme val="minor"/>
      </rPr>
      <t xml:space="preserve">   应收账款</t>
    </r>
    <r>
      <rPr>
        <sz val="10"/>
        <color rgb="FFFF0000"/>
        <rFont val="宋体"/>
        <family val="3"/>
        <charset val="134"/>
        <scheme val="minor"/>
      </rPr>
      <t>*</t>
    </r>
  </si>
  <si>
    <r>
      <rPr>
        <sz val="10"/>
        <color theme="1"/>
        <rFont val="宋体"/>
        <family val="3"/>
        <charset val="134"/>
        <scheme val="minor"/>
      </rPr>
      <t xml:space="preserve">   应付账款</t>
    </r>
    <r>
      <rPr>
        <sz val="10"/>
        <color rgb="FFFF0000"/>
        <rFont val="宋体"/>
        <family val="3"/>
        <charset val="134"/>
        <scheme val="minor"/>
      </rPr>
      <t>*</t>
    </r>
  </si>
  <si>
    <t xml:space="preserve">   应收账款融资</t>
  </si>
  <si>
    <t xml:space="preserve">   预收款项</t>
  </si>
  <si>
    <t xml:space="preserve">   预付款项</t>
  </si>
  <si>
    <t xml:space="preserve">   合同负债</t>
  </si>
  <si>
    <t xml:space="preserve">   其他应收款</t>
  </si>
  <si>
    <t xml:space="preserve">   应付职工薪酬</t>
  </si>
  <si>
    <r>
      <rPr>
        <sz val="10"/>
        <color theme="1"/>
        <rFont val="宋体"/>
        <family val="3"/>
        <charset val="134"/>
        <scheme val="minor"/>
      </rPr>
      <t xml:space="preserve">   存货</t>
    </r>
    <r>
      <rPr>
        <sz val="10"/>
        <color rgb="FFFF0000"/>
        <rFont val="宋体"/>
        <family val="3"/>
        <charset val="134"/>
        <scheme val="minor"/>
      </rPr>
      <t>*</t>
    </r>
  </si>
  <si>
    <t xml:space="preserve">   应交税费</t>
  </si>
  <si>
    <t xml:space="preserve">   合同资产</t>
  </si>
  <si>
    <t xml:space="preserve">   其他应付款</t>
  </si>
  <si>
    <t xml:space="preserve">   持有待售资产</t>
  </si>
  <si>
    <t xml:space="preserve">   持有待售负债</t>
  </si>
  <si>
    <t xml:space="preserve">   一年内到期的非流动资产</t>
  </si>
  <si>
    <t xml:space="preserve">   一年内到期的非流动负债</t>
  </si>
  <si>
    <t xml:space="preserve">   其他流动资产</t>
  </si>
  <si>
    <t xml:space="preserve">   其他流动负债</t>
  </si>
  <si>
    <t xml:space="preserve">      流动资产合计</t>
  </si>
  <si>
    <t xml:space="preserve">       流动负债合计</t>
  </si>
  <si>
    <t>非流动资产：</t>
  </si>
  <si>
    <t>非流动负债：</t>
  </si>
  <si>
    <t xml:space="preserve">   债权投资</t>
  </si>
  <si>
    <r>
      <rPr>
        <sz val="10"/>
        <color theme="1"/>
        <rFont val="宋体"/>
        <family val="3"/>
        <charset val="134"/>
        <scheme val="minor"/>
      </rPr>
      <t xml:space="preserve">    长期借款</t>
    </r>
    <r>
      <rPr>
        <sz val="10"/>
        <color rgb="FFFF0000"/>
        <rFont val="宋体"/>
        <family val="3"/>
        <charset val="134"/>
        <scheme val="minor"/>
      </rPr>
      <t>*</t>
    </r>
  </si>
  <si>
    <t xml:space="preserve">   其他债权投资</t>
  </si>
  <si>
    <t xml:space="preserve">    应付债券</t>
  </si>
  <si>
    <t xml:space="preserve">   长期应收款</t>
  </si>
  <si>
    <t xml:space="preserve">       其中： 优先股</t>
  </si>
  <si>
    <t xml:space="preserve">   长期股权投资</t>
  </si>
  <si>
    <t xml:space="preserve">              永续债</t>
  </si>
  <si>
    <t xml:space="preserve">   其他权益工具投资</t>
  </si>
  <si>
    <t xml:space="preserve">    租赁负债</t>
  </si>
  <si>
    <t xml:space="preserve">   其他非流动金融资产</t>
  </si>
  <si>
    <t xml:space="preserve">    长期应付款</t>
  </si>
  <si>
    <t xml:space="preserve">   投资性房地产</t>
  </si>
  <si>
    <t xml:space="preserve">    预计负债</t>
  </si>
  <si>
    <r>
      <rPr>
        <sz val="10"/>
        <color theme="1"/>
        <rFont val="宋体"/>
        <family val="3"/>
        <charset val="134"/>
        <scheme val="minor"/>
      </rPr>
      <t xml:space="preserve">   固定资产</t>
    </r>
    <r>
      <rPr>
        <sz val="10"/>
        <color rgb="FFFF0000"/>
        <rFont val="宋体"/>
        <family val="3"/>
        <charset val="134"/>
        <scheme val="minor"/>
      </rPr>
      <t>*</t>
    </r>
  </si>
  <si>
    <t xml:space="preserve">    递延收益</t>
  </si>
  <si>
    <t xml:space="preserve">   在建工程</t>
  </si>
  <si>
    <t xml:space="preserve">    递延所得税负债</t>
  </si>
  <si>
    <t xml:space="preserve">   生产性生物资产</t>
  </si>
  <si>
    <t xml:space="preserve">    其他非流动负债 </t>
  </si>
  <si>
    <t xml:space="preserve">   油气资产</t>
  </si>
  <si>
    <t xml:space="preserve">       非流动负债合计</t>
  </si>
  <si>
    <t xml:space="preserve">   使用权资产</t>
  </si>
  <si>
    <t xml:space="preserve">       负债合计</t>
  </si>
  <si>
    <t xml:space="preserve">   无形资产</t>
  </si>
  <si>
    <t>所有者权益（或股东权益)：</t>
  </si>
  <si>
    <t xml:space="preserve">   开发支出</t>
  </si>
  <si>
    <t xml:space="preserve">    实收资本（或股本）</t>
  </si>
  <si>
    <t xml:space="preserve">   商誉</t>
  </si>
  <si>
    <t xml:space="preserve">    其他权益工具</t>
  </si>
  <si>
    <t xml:space="preserve">   长期待摊费用</t>
  </si>
  <si>
    <t xml:space="preserve">        其中：优先股</t>
  </si>
  <si>
    <t xml:space="preserve">   递延所得税资产</t>
  </si>
  <si>
    <t xml:space="preserve">   其他非流动资产</t>
  </si>
  <si>
    <t xml:space="preserve">    资本公积</t>
  </si>
  <si>
    <t>ProReport0002</t>
  </si>
  <si>
    <t xml:space="preserve">    减：库存股</t>
  </si>
  <si>
    <t xml:space="preserve">    其他综合收益</t>
  </si>
  <si>
    <t xml:space="preserve">    专项储备</t>
  </si>
  <si>
    <t xml:space="preserve">    盈余公积</t>
  </si>
  <si>
    <t xml:space="preserve">    未分配利润</t>
  </si>
  <si>
    <t xml:space="preserve">        归属于母公司所有者权益（或股东权益）合计</t>
  </si>
  <si>
    <t xml:space="preserve">       非流动资产合计</t>
  </si>
  <si>
    <t xml:space="preserve">         少数股东权益</t>
  </si>
  <si>
    <t xml:space="preserve">       所有者权益（或股东权益)合计</t>
  </si>
  <si>
    <t>资产总计</t>
  </si>
  <si>
    <t>负债和所有者权益(或股东权益)总计</t>
  </si>
  <si>
    <t>填表说明：</t>
  </si>
  <si>
    <t>1、资产负债表请务必按实际情况填报完整，各明细科目合计应与该一级科目填报数相等，所有者权益合计应等于资产总计减去负债合计。</t>
  </si>
  <si>
    <t>2、如企业2016年或2017年成立，则从该年填起；加粗项为自动算出项，不可填写。</t>
  </si>
  <si>
    <t>3、如果该科目在对应的会计年度存在发生额，请如实填报；如果对应科目没有发生额的，请输入0。</t>
  </si>
  <si>
    <t>4、如果存在明细科目，本表没有对应科目的情况，请将合计数填在对应一级科目的其他处。</t>
  </si>
  <si>
    <t>5、填写财务数据时，请勿使用剪切（Ctrl+X）功能，会导致表格公式出现错误。</t>
  </si>
  <si>
    <r>
      <rPr>
        <b/>
        <sz val="9"/>
        <color rgb="FF000000"/>
        <rFont val="宋体"/>
        <family val="3"/>
        <charset val="134"/>
      </rPr>
      <t>6、标</t>
    </r>
    <r>
      <rPr>
        <b/>
        <sz val="9"/>
        <color rgb="FFFF0000"/>
        <rFont val="宋体"/>
        <family val="3"/>
        <charset val="134"/>
      </rPr>
      <t>*</t>
    </r>
    <r>
      <rPr>
        <b/>
        <sz val="9"/>
        <color rgb="FF000000"/>
        <rFont val="宋体"/>
        <family val="3"/>
        <charset val="134"/>
      </rPr>
      <t>项会对估值结果产生重大影响，请准确填写。</t>
    </r>
  </si>
  <si>
    <t>利润表</t>
  </si>
  <si>
    <t>单位:元</t>
  </si>
  <si>
    <t>项     目</t>
  </si>
  <si>
    <r>
      <rPr>
        <sz val="10"/>
        <color theme="1"/>
        <rFont val="宋体"/>
        <family val="3"/>
        <charset val="134"/>
        <scheme val="minor"/>
      </rPr>
      <t>一、营业收入</t>
    </r>
    <r>
      <rPr>
        <sz val="10"/>
        <color rgb="FFFF0000"/>
        <rFont val="宋体"/>
        <family val="3"/>
        <charset val="134"/>
        <scheme val="minor"/>
      </rPr>
      <t>*</t>
    </r>
  </si>
  <si>
    <r>
      <rPr>
        <sz val="10"/>
        <color theme="1"/>
        <rFont val="宋体"/>
        <family val="3"/>
        <charset val="134"/>
        <scheme val="minor"/>
      </rPr>
      <t xml:space="preserve">  减：营业成本</t>
    </r>
    <r>
      <rPr>
        <sz val="10"/>
        <color rgb="FFFF0000"/>
        <rFont val="宋体"/>
        <family val="3"/>
        <charset val="134"/>
        <scheme val="minor"/>
      </rPr>
      <t>*</t>
    </r>
  </si>
  <si>
    <r>
      <rPr>
        <sz val="10"/>
        <color theme="1"/>
        <rFont val="宋体"/>
        <family val="3"/>
        <charset val="134"/>
        <scheme val="minor"/>
      </rPr>
      <t xml:space="preserve">      税金及附加</t>
    </r>
    <r>
      <rPr>
        <sz val="10"/>
        <color rgb="FFFF0000"/>
        <rFont val="宋体"/>
        <family val="3"/>
        <charset val="134"/>
        <scheme val="minor"/>
      </rPr>
      <t>*</t>
    </r>
  </si>
  <si>
    <r>
      <rPr>
        <sz val="10"/>
        <color theme="1"/>
        <rFont val="宋体"/>
        <family val="3"/>
        <charset val="134"/>
        <scheme val="minor"/>
      </rPr>
      <t xml:space="preserve">      销售费用</t>
    </r>
    <r>
      <rPr>
        <sz val="10"/>
        <color rgb="FFFF0000"/>
        <rFont val="宋体"/>
        <family val="3"/>
        <charset val="134"/>
        <scheme val="minor"/>
      </rPr>
      <t>*</t>
    </r>
  </si>
  <si>
    <r>
      <rPr>
        <sz val="10"/>
        <color theme="1"/>
        <rFont val="宋体"/>
        <family val="3"/>
        <charset val="134"/>
        <scheme val="minor"/>
      </rPr>
      <t xml:space="preserve">      管理费用</t>
    </r>
    <r>
      <rPr>
        <sz val="10"/>
        <color rgb="FFFF0000"/>
        <rFont val="宋体"/>
        <family val="3"/>
        <charset val="134"/>
        <scheme val="minor"/>
      </rPr>
      <t>*</t>
    </r>
  </si>
  <si>
    <r>
      <rPr>
        <sz val="10"/>
        <color theme="1"/>
        <rFont val="宋体"/>
        <family val="3"/>
        <charset val="134"/>
        <scheme val="minor"/>
      </rPr>
      <t xml:space="preserve">      研发费用</t>
    </r>
    <r>
      <rPr>
        <sz val="10"/>
        <color rgb="FFFF0000"/>
        <rFont val="宋体"/>
        <family val="3"/>
        <charset val="134"/>
        <scheme val="minor"/>
      </rPr>
      <t>*</t>
    </r>
  </si>
  <si>
    <r>
      <rPr>
        <sz val="10"/>
        <color theme="1"/>
        <rFont val="宋体"/>
        <family val="3"/>
        <charset val="134"/>
        <scheme val="minor"/>
      </rPr>
      <t xml:space="preserve">      财务费用</t>
    </r>
    <r>
      <rPr>
        <sz val="10"/>
        <color rgb="FFFF0000"/>
        <rFont val="宋体"/>
        <family val="3"/>
        <charset val="134"/>
        <scheme val="minor"/>
      </rPr>
      <t>*</t>
    </r>
  </si>
  <si>
    <r>
      <rPr>
        <sz val="10"/>
        <color theme="1"/>
        <rFont val="宋体"/>
        <family val="3"/>
        <charset val="134"/>
        <scheme val="minor"/>
      </rPr>
      <t xml:space="preserve">           其中：利息支出</t>
    </r>
    <r>
      <rPr>
        <sz val="10"/>
        <color rgb="FFFF0000"/>
        <rFont val="宋体"/>
        <family val="3"/>
        <charset val="134"/>
        <scheme val="minor"/>
      </rPr>
      <t>*</t>
    </r>
  </si>
  <si>
    <t xml:space="preserve">                 利息收入</t>
  </si>
  <si>
    <t xml:space="preserve">  加：其他收益</t>
  </si>
  <si>
    <t xml:space="preserve">      投资收益（损失以“-”号填列）</t>
  </si>
  <si>
    <t xml:space="preserve">            其中:对联营企业和合营企业的投资收益</t>
  </si>
  <si>
    <t xml:space="preserve">                 以摊余成本计量的金融资产终止确认收益（损失以"-"号填列）</t>
  </si>
  <si>
    <t xml:space="preserve">      净敞口套期收益（损失以"-"号填列）</t>
  </si>
  <si>
    <t xml:space="preserve">      公允价值变动收益（损失以“-”号填列）</t>
  </si>
  <si>
    <t xml:space="preserve">      信用减值损失（损失以“-”号填列）</t>
  </si>
  <si>
    <t xml:space="preserve">      资产减值损失（损失以“-”号填列）</t>
  </si>
  <si>
    <t xml:space="preserve">      资产处置收益（损失以“-”号填列）</t>
  </si>
  <si>
    <t xml:space="preserve">二、营业利润（亏损以“-”号填列） </t>
  </si>
  <si>
    <t xml:space="preserve">  加：营业外收入</t>
  </si>
  <si>
    <t xml:space="preserve">  减：营业外支出</t>
  </si>
  <si>
    <t>三、利润总额（亏损总额以“-”号填列）</t>
  </si>
  <si>
    <r>
      <rPr>
        <sz val="10"/>
        <color theme="1"/>
        <rFont val="宋体"/>
        <family val="3"/>
        <charset val="134"/>
        <scheme val="minor"/>
      </rPr>
      <t xml:space="preserve">  减：所得税费用</t>
    </r>
    <r>
      <rPr>
        <sz val="10"/>
        <color rgb="FFFF0000"/>
        <rFont val="宋体"/>
        <family val="3"/>
        <charset val="134"/>
        <scheme val="minor"/>
      </rPr>
      <t>*</t>
    </r>
  </si>
  <si>
    <t>四、净利润（净亏损以“-”号填列）</t>
  </si>
  <si>
    <t xml:space="preserve">  （一）按经营持续性分类</t>
  </si>
  <si>
    <t xml:space="preserve">    1. 持续经营净利润（净亏损以"-"号填列</t>
  </si>
  <si>
    <t xml:space="preserve">    2. 终止经营净利润（净亏损以"-"号填列)</t>
  </si>
  <si>
    <t xml:space="preserve">  （二）按所有权归属分类</t>
  </si>
  <si>
    <t xml:space="preserve">    1. 归属于母公司股东的净利润（净亏损以“"-"号填列）</t>
  </si>
  <si>
    <t xml:space="preserve">    2. 少数股东损益（净亏损以“"-"号填列）</t>
  </si>
  <si>
    <t>五、其他综合收益的税后净额</t>
  </si>
  <si>
    <t>（一）归属于母公司所有者的其他综合收益的税后净额</t>
  </si>
  <si>
    <t xml:space="preserve">     1.不能重分类进损益的其他综合收益</t>
  </si>
  <si>
    <t xml:space="preserve">      （1）重新计量设定受益计划变动额</t>
  </si>
  <si>
    <t xml:space="preserve">      （2）权益法下不能转损益的其他综合收益</t>
  </si>
  <si>
    <t xml:space="preserve">      （3）其他权益工具投资公允价值变动</t>
  </si>
  <si>
    <t xml:space="preserve">      （4）企业自身信用风险公允价值变动</t>
  </si>
  <si>
    <t xml:space="preserve">    2. 将重分类进损益的其他综合收益</t>
  </si>
  <si>
    <t xml:space="preserve">      （1）权益法下可转损益的其他综合收益</t>
  </si>
  <si>
    <t xml:space="preserve">      （2）其他债权投资公允价值变动</t>
  </si>
  <si>
    <t xml:space="preserve">      （3）金融资产重分类计入其他综合收益的金额</t>
  </si>
  <si>
    <t xml:space="preserve">      （4）其他债权投资信用减值准备</t>
  </si>
  <si>
    <t xml:space="preserve">      （5）现金流量套期储备</t>
  </si>
  <si>
    <t xml:space="preserve">      （6）外币财务报表折算差额</t>
  </si>
  <si>
    <t>（二）归属于少数股东的其他综合收益的税后净额</t>
  </si>
  <si>
    <t>六. 综合收益总额</t>
  </si>
  <si>
    <t>（一）归属于母公司所有者的综合收益总额</t>
  </si>
  <si>
    <t>（二）归属于少数股东的综合收益总额</t>
  </si>
  <si>
    <t>七. 每股收益</t>
  </si>
  <si>
    <t>（一）基本每股收益</t>
  </si>
  <si>
    <t>（二）稀释每股收益</t>
  </si>
  <si>
    <t>1、利润表请务必按实际情况填报完整，各明细科目合计应与该一级科目填报数相等。</t>
  </si>
  <si>
    <t>4、填写财务数据时，请勿使用剪切（Ctrl+X）功能，会导致表格公式出现错误。</t>
  </si>
  <si>
    <r>
      <rPr>
        <b/>
        <sz val="10"/>
        <color rgb="FF000000"/>
        <rFont val="宋体"/>
        <family val="3"/>
        <charset val="134"/>
      </rPr>
      <t>5、标</t>
    </r>
    <r>
      <rPr>
        <b/>
        <sz val="10"/>
        <color rgb="FFFF0000"/>
        <rFont val="宋体"/>
        <family val="3"/>
        <charset val="134"/>
      </rPr>
      <t>*</t>
    </r>
    <r>
      <rPr>
        <b/>
        <sz val="10"/>
        <color rgb="FF000000"/>
        <rFont val="宋体"/>
        <family val="3"/>
        <charset val="134"/>
      </rPr>
      <t>项会对估值结果产生重大影响，请准确填写。</t>
    </r>
  </si>
  <si>
    <t>主营收入预测表</t>
  </si>
  <si>
    <t>主营业务收入</t>
  </si>
  <si>
    <t>其他</t>
  </si>
  <si>
    <t>合计</t>
  </si>
  <si>
    <t>填写说明：</t>
  </si>
  <si>
    <t>1、此表为企业未来年度收入预测表，建议按照实际业务分类或产品分类填报，也可以只填报一个总数。</t>
  </si>
  <si>
    <t>2、此表为选填表，请按照实际情况尽量填写，填报情况将影响到估值结果的准确性。</t>
  </si>
  <si>
    <t>3、如果收入很难分类，或收入结构比较单一，可以填报一个数据。</t>
  </si>
  <si>
    <t>未来年度资本性支出计划表</t>
  </si>
  <si>
    <t>单位：元</t>
  </si>
  <si>
    <t>支出项目</t>
  </si>
  <si>
    <t>房屋建筑物</t>
  </si>
  <si>
    <t>房屋构筑物</t>
  </si>
  <si>
    <t>车辆</t>
  </si>
  <si>
    <t>机器设备</t>
  </si>
  <si>
    <t>办公家具</t>
  </si>
  <si>
    <t>电子设备</t>
  </si>
  <si>
    <t>住宅用地</t>
  </si>
  <si>
    <t>商业用地</t>
  </si>
  <si>
    <t>工业用地</t>
  </si>
  <si>
    <t>其他无形资产</t>
  </si>
  <si>
    <t>长期待摊费用</t>
  </si>
  <si>
    <t>折旧摊销政策统计表</t>
  </si>
  <si>
    <t>项目</t>
  </si>
  <si>
    <t>原值(元)</t>
  </si>
  <si>
    <t>净值(元 )</t>
  </si>
  <si>
    <t>折旧摊销年限(年)</t>
  </si>
  <si>
    <t>残值率(%)</t>
  </si>
  <si>
    <t>折旧摊销政策</t>
  </si>
  <si>
    <t>备注</t>
  </si>
  <si>
    <t>其他无形资产中，自助研发的无形资产无需进行填写考虑，现金流预测中已经考虑无形资产对企业现金流的贡献，估值包含企业自助研发的无形资产。外购的无形资产例如财务软件，生产线控制系统等可计入其中，按企业实际摊销年限进行填写。长期待摊费用中所涉及的相关费用可按照费用金额占总金额的比例计算，摊销年限=各项费用摊销年限权重*摊销年限。</t>
  </si>
  <si>
    <t>税收政策统计表</t>
  </si>
  <si>
    <t>分析内容</t>
  </si>
  <si>
    <t>税率 (%)</t>
  </si>
  <si>
    <t>税收政策</t>
  </si>
  <si>
    <r>
      <rPr>
        <sz val="10"/>
        <rFont val="等线"/>
        <family val="3"/>
        <charset val="134"/>
      </rPr>
      <t>企业所得税</t>
    </r>
    <r>
      <rPr>
        <sz val="10"/>
        <color rgb="FFFF0000"/>
        <rFont val="等线"/>
        <family val="3"/>
        <charset val="134"/>
      </rPr>
      <t>*</t>
    </r>
  </si>
  <si>
    <t>销项税1</t>
  </si>
  <si>
    <t>销项税2</t>
  </si>
  <si>
    <t>销项税3</t>
  </si>
  <si>
    <t>销项税4</t>
  </si>
  <si>
    <t>城建税</t>
  </si>
  <si>
    <t>教育费附加税</t>
  </si>
  <si>
    <t>地方教育费附加税</t>
  </si>
  <si>
    <t>其他税项</t>
  </si>
  <si>
    <t>1、此表为企业会计政策统计表，包括各环节发生的税金等。</t>
  </si>
  <si>
    <t>3、企业所得税比率最大值为25%。</t>
  </si>
  <si>
    <t>木材加工和木、竹、藤、棕、草制品业</t>
  </si>
  <si>
    <t>造纸和纸制品业</t>
  </si>
  <si>
    <t>石油加工、炼焦和核燃料加工业</t>
  </si>
  <si>
    <t>化学原料和化学制品制造业</t>
  </si>
  <si>
    <t>黑色金属冶炼和压延加工业</t>
    <phoneticPr fontId="50" type="noConversion"/>
  </si>
  <si>
    <t>有色金属冶炼和压延加工业</t>
    <phoneticPr fontId="50" type="noConversion"/>
  </si>
  <si>
    <t>电气机械和器材制造业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</si>
</sst>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yyyy/m/d;@"/>
    <numFmt numFmtId="177" formatCode="0.00_);[Red]\(0.00\)"/>
    <numFmt numFmtId="178" formatCode="0_);[Red]\(0\)"/>
  </numFmts>
  <fonts count="55">
    <font>
      <sz val="11"/>
      <color theme="1"/>
      <name val="宋体"/>
      <charset val="134"/>
      <scheme val="minor"/>
    </font>
    <font>
      <sz val="11"/>
      <color theme="1"/>
      <name val="等线"/>
      <family val="3"/>
      <charset val="134"/>
    </font>
    <font>
      <b/>
      <sz val="16"/>
      <color theme="0"/>
      <name val="等线"/>
      <family val="3"/>
      <charset val="134"/>
    </font>
    <font>
      <b/>
      <sz val="20"/>
      <color theme="1"/>
      <name val="等线"/>
      <family val="3"/>
      <charset val="134"/>
    </font>
    <font>
      <b/>
      <sz val="10"/>
      <color theme="1"/>
      <name val="等线"/>
      <family val="3"/>
      <charset val="134"/>
    </font>
    <font>
      <sz val="10"/>
      <name val="等线"/>
      <family val="3"/>
      <charset val="134"/>
    </font>
    <font>
      <sz val="10"/>
      <color theme="1"/>
      <name val="等线"/>
      <family val="3"/>
      <charset val="134"/>
    </font>
    <font>
      <b/>
      <sz val="16"/>
      <color theme="1"/>
      <name val="等线"/>
      <family val="3"/>
      <charset val="134"/>
    </font>
    <font>
      <sz val="10"/>
      <color theme="1"/>
      <name val="宋体"/>
      <family val="3"/>
      <charset val="134"/>
      <scheme val="minor"/>
    </font>
    <font>
      <b/>
      <sz val="10"/>
      <name val="等线"/>
      <family val="3"/>
      <charset val="134"/>
    </font>
    <font>
      <b/>
      <sz val="9"/>
      <color rgb="FFFF0000"/>
      <name val="宋体"/>
      <family val="3"/>
      <charset val="134"/>
      <scheme val="minor"/>
    </font>
    <font>
      <b/>
      <sz val="9"/>
      <color theme="1"/>
      <name val="宋体"/>
      <family val="3"/>
      <charset val="134"/>
      <scheme val="minor"/>
    </font>
    <font>
      <b/>
      <sz val="9"/>
      <color rgb="FF000000"/>
      <name val="宋体"/>
      <family val="3"/>
      <charset val="134"/>
      <scheme val="major"/>
    </font>
    <font>
      <b/>
      <sz val="9"/>
      <color rgb="FFFF0000"/>
      <name val="宋体"/>
      <family val="3"/>
      <charset val="134"/>
      <scheme val="major"/>
    </font>
    <font>
      <b/>
      <sz val="11"/>
      <color theme="1"/>
      <name val="宋体"/>
      <family val="3"/>
      <charset val="134"/>
      <scheme val="minor"/>
    </font>
    <font>
      <sz val="22"/>
      <name val="等线"/>
      <family val="3"/>
      <charset val="134"/>
    </font>
    <font>
      <sz val="12"/>
      <name val="等线"/>
      <family val="3"/>
      <charset val="134"/>
    </font>
    <font>
      <b/>
      <sz val="16"/>
      <name val="等线"/>
      <family val="3"/>
      <charset val="134"/>
    </font>
    <font>
      <sz val="11"/>
      <name val="等线"/>
      <family val="3"/>
      <charset val="134"/>
    </font>
    <font>
      <b/>
      <sz val="12"/>
      <name val="等线"/>
      <family val="3"/>
      <charset val="134"/>
    </font>
    <font>
      <sz val="10"/>
      <color theme="1"/>
      <name val="宋体"/>
      <family val="3"/>
      <charset val="134"/>
    </font>
    <font>
      <b/>
      <sz val="16"/>
      <color theme="0"/>
      <name val="宋体"/>
      <family val="3"/>
      <charset val="134"/>
      <scheme val="minor"/>
    </font>
    <font>
      <b/>
      <sz val="11"/>
      <color theme="1"/>
      <name val="宋体"/>
      <family val="3"/>
      <charset val="134"/>
    </font>
    <font>
      <b/>
      <sz val="10"/>
      <color theme="1"/>
      <name val="宋体"/>
      <family val="3"/>
      <charset val="134"/>
      <scheme val="minor"/>
    </font>
    <font>
      <sz val="9"/>
      <color theme="1"/>
      <name val="宋体"/>
      <family val="3"/>
      <charset val="134"/>
      <scheme val="major"/>
    </font>
    <font>
      <sz val="9"/>
      <color rgb="FF000000"/>
      <name val="宋体"/>
      <family val="3"/>
      <charset val="134"/>
      <scheme val="major"/>
    </font>
    <font>
      <b/>
      <sz val="9"/>
      <color rgb="FFFF0000"/>
      <name val="宋体"/>
      <family val="3"/>
      <charset val="134"/>
    </font>
    <font>
      <b/>
      <sz val="9"/>
      <color rgb="FF000000"/>
      <name val="宋体"/>
      <family val="3"/>
      <charset val="134"/>
    </font>
    <font>
      <b/>
      <sz val="11"/>
      <color rgb="FF000000"/>
      <name val="宋体"/>
      <family val="3"/>
      <charset val="134"/>
    </font>
    <font>
      <b/>
      <sz val="10"/>
      <color rgb="FF000000"/>
      <name val="宋体"/>
      <family val="3"/>
      <charset val="134"/>
    </font>
    <font>
      <sz val="11"/>
      <color rgb="FF000000"/>
      <name val="宋体"/>
      <family val="3"/>
      <charset val="134"/>
    </font>
    <font>
      <sz val="9"/>
      <color theme="1"/>
      <name val="宋体"/>
      <family val="3"/>
      <charset val="134"/>
      <scheme val="minor"/>
    </font>
    <font>
      <sz val="11"/>
      <name val="宋体"/>
      <family val="3"/>
      <charset val="134"/>
      <scheme val="minor"/>
    </font>
    <font>
      <b/>
      <sz val="11"/>
      <color theme="1"/>
      <name val="等线"/>
      <family val="3"/>
      <charset val="134"/>
    </font>
    <font>
      <b/>
      <sz val="11"/>
      <name val="等线"/>
      <family val="3"/>
      <charset val="134"/>
    </font>
    <font>
      <b/>
      <sz val="14"/>
      <color theme="0"/>
      <name val="等线"/>
      <family val="3"/>
      <charset val="134"/>
    </font>
    <font>
      <b/>
      <sz val="11"/>
      <color theme="0"/>
      <name val="等线"/>
      <family val="3"/>
      <charset val="134"/>
    </font>
    <font>
      <sz val="11"/>
      <color rgb="FFFF0000"/>
      <name val="等线"/>
      <family val="3"/>
      <charset val="134"/>
    </font>
    <font>
      <sz val="11"/>
      <color theme="0"/>
      <name val="等线"/>
      <family val="3"/>
      <charset val="134"/>
    </font>
    <font>
      <u/>
      <sz val="11"/>
      <color rgb="FF800080"/>
      <name val="宋体"/>
      <family val="3"/>
      <charset val="134"/>
    </font>
    <font>
      <u/>
      <sz val="11"/>
      <color theme="10"/>
      <name val="等线"/>
      <family val="3"/>
      <charset val="134"/>
    </font>
    <font>
      <sz val="10"/>
      <name val="宋体"/>
      <family val="3"/>
      <charset val="134"/>
    </font>
    <font>
      <sz val="18"/>
      <color theme="1"/>
      <name val="等线"/>
      <family val="3"/>
      <charset val="134"/>
    </font>
    <font>
      <sz val="12"/>
      <color theme="1"/>
      <name val="等线"/>
      <family val="3"/>
      <charset val="134"/>
    </font>
    <font>
      <sz val="11"/>
      <color theme="1"/>
      <name val="宋体"/>
      <family val="3"/>
      <charset val="134"/>
      <scheme val="minor"/>
    </font>
    <font>
      <u/>
      <sz val="11"/>
      <color theme="10"/>
      <name val="宋体"/>
      <family val="3"/>
      <charset val="134"/>
    </font>
    <font>
      <sz val="12"/>
      <name val="宋体"/>
      <family val="3"/>
      <charset val="134"/>
    </font>
    <font>
      <sz val="10"/>
      <color rgb="FFFF0000"/>
      <name val="等线"/>
      <family val="3"/>
      <charset val="134"/>
    </font>
    <font>
      <sz val="10"/>
      <color rgb="FFFF0000"/>
      <name val="宋体"/>
      <family val="3"/>
      <charset val="134"/>
      <scheme val="minor"/>
    </font>
    <font>
      <b/>
      <sz val="10"/>
      <color rgb="FFFF0000"/>
      <name val="宋体"/>
      <family val="3"/>
      <charset val="134"/>
    </font>
    <font>
      <sz val="9"/>
      <name val="宋体"/>
      <family val="3"/>
      <charset val="134"/>
    </font>
    <font>
      <sz val="8"/>
      <name val="宋体"/>
      <family val="3"/>
      <charset val="134"/>
    </font>
    <font>
      <b/>
      <sz val="9"/>
      <name val="宋体"/>
      <family val="3"/>
      <charset val="134"/>
    </font>
    <font>
      <sz val="14"/>
      <color theme="1"/>
      <name val="等线"/>
      <family val="3"/>
      <charset val="134"/>
    </font>
    <font>
      <sz val="9"/>
      <name val="宋体"/>
      <family val="3"/>
      <charset val="134"/>
      <scheme val="minor"/>
    </font>
  </fonts>
  <fills count="12">
    <fill>
      <patternFill patternType="none"/>
    </fill>
    <fill>
      <patternFill patternType="gray125"/>
    </fill>
    <fill>
      <patternFill patternType="solid">
        <fgColor theme="0"/>
        <bgColor indexed="64"/>
      </patternFill>
    </fill>
    <fill>
      <patternFill patternType="solid">
        <fgColor rgb="FF4393FF"/>
        <bgColor indexed="64"/>
      </patternFill>
    </fill>
    <fill>
      <patternFill patternType="solid">
        <fgColor rgb="FFD9D9D9"/>
        <bgColor indexed="64"/>
      </patternFill>
    </fill>
    <fill>
      <patternFill patternType="solid">
        <fgColor theme="2"/>
        <bgColor indexed="64"/>
      </patternFill>
    </fill>
    <fill>
      <patternFill patternType="solid">
        <fgColor theme="0" tint="-0.14990691854609822"/>
        <bgColor indexed="64"/>
      </patternFill>
    </fill>
    <fill>
      <gradientFill degree="45">
        <stop position="0">
          <color rgb="FFFFFFFF"/>
        </stop>
        <stop position="1">
          <color theme="0"/>
        </stop>
      </gradientFill>
    </fill>
    <fill>
      <patternFill patternType="solid">
        <fgColor theme="6" tint="0.59999389629810485"/>
        <bgColor indexed="64"/>
      </patternFill>
    </fill>
    <fill>
      <patternFill patternType="solid">
        <fgColor theme="8" tint="0.79976805932798245"/>
        <bgColor indexed="64"/>
      </patternFill>
    </fill>
    <fill>
      <patternFill patternType="solid">
        <fgColor theme="3" tint="0.79989013336588644"/>
        <bgColor indexed="64"/>
      </patternFill>
    </fill>
    <fill>
      <patternFill patternType="solid">
        <fgColor rgb="FFFFFF00"/>
        <bgColor indexed="64"/>
      </patternFill>
    </fill>
  </fills>
  <borders count="5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bottom style="thin">
        <color auto="1"/>
      </bottom>
      <diagonal/>
    </border>
    <border>
      <left style="thin">
        <color auto="1"/>
      </left>
      <right/>
      <top style="medium">
        <color auto="1"/>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right style="thin">
        <color auto="1"/>
      </right>
      <top/>
      <bottom/>
      <diagonal/>
    </border>
    <border>
      <left style="medium">
        <color auto="1"/>
      </left>
      <right style="thin">
        <color auto="1"/>
      </right>
      <top/>
      <bottom style="thin">
        <color auto="1"/>
      </bottom>
      <diagonal/>
    </border>
    <border>
      <left style="thin">
        <color auto="1"/>
      </left>
      <right/>
      <top style="medium">
        <color auto="1"/>
      </top>
      <bottom/>
      <diagonal/>
    </border>
    <border>
      <left style="thin">
        <color auto="1"/>
      </left>
      <right/>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right style="medium">
        <color auto="1"/>
      </right>
      <top/>
      <bottom style="thin">
        <color auto="1"/>
      </bottom>
      <diagonal/>
    </border>
    <border>
      <left style="thin">
        <color auto="1"/>
      </left>
      <right style="thin">
        <color rgb="FF000000"/>
      </right>
      <top/>
      <bottom/>
      <diagonal/>
    </border>
    <border>
      <left style="medium">
        <color auto="1"/>
      </left>
      <right/>
      <top/>
      <bottom style="thin">
        <color auto="1"/>
      </bottom>
      <diagonal/>
    </border>
    <border>
      <left style="medium">
        <color auto="1"/>
      </left>
      <right/>
      <top style="thin">
        <color auto="1"/>
      </top>
      <bottom/>
      <diagonal/>
    </border>
    <border>
      <left/>
      <right style="thin">
        <color rgb="FF000000"/>
      </right>
      <top/>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s>
  <cellStyleXfs count="16">
    <xf numFmtId="0" fontId="0" fillId="0" borderId="0">
      <alignment vertical="center"/>
    </xf>
    <xf numFmtId="43" fontId="44" fillId="0" borderId="0" applyFont="0" applyFill="0" applyBorder="0" applyAlignment="0" applyProtection="0">
      <alignment vertical="center"/>
    </xf>
    <xf numFmtId="0" fontId="45" fillId="0" borderId="0" applyNumberFormat="0" applyFill="0" applyBorder="0" applyAlignment="0" applyProtection="0">
      <alignment vertical="top"/>
      <protection locked="0"/>
    </xf>
    <xf numFmtId="9" fontId="44" fillId="0" borderId="0" applyFont="0" applyFill="0" applyBorder="0" applyAlignment="0" applyProtection="0">
      <alignment vertical="center"/>
    </xf>
    <xf numFmtId="9" fontId="44" fillId="0" borderId="0" applyFont="0" applyFill="0" applyBorder="0" applyAlignment="0" applyProtection="0">
      <alignment vertical="center"/>
    </xf>
    <xf numFmtId="0" fontId="44" fillId="0" borderId="0">
      <alignment vertical="center"/>
    </xf>
    <xf numFmtId="43" fontId="44" fillId="0" borderId="0" applyFont="0" applyFill="0" applyBorder="0" applyAlignment="0" applyProtection="0">
      <alignment vertical="center"/>
    </xf>
    <xf numFmtId="0" fontId="46" fillId="0" borderId="0"/>
    <xf numFmtId="0" fontId="46" fillId="0" borderId="0"/>
    <xf numFmtId="0" fontId="46" fillId="0" borderId="0">
      <alignment vertical="center"/>
    </xf>
    <xf numFmtId="0" fontId="44" fillId="0" borderId="0">
      <alignment vertical="center"/>
    </xf>
    <xf numFmtId="0" fontId="44" fillId="0" borderId="0"/>
    <xf numFmtId="0" fontId="44" fillId="0" borderId="0"/>
    <xf numFmtId="0" fontId="44" fillId="0" borderId="0">
      <alignment vertical="center"/>
    </xf>
    <xf numFmtId="43" fontId="44" fillId="0" borderId="0" applyFont="0" applyFill="0" applyBorder="0" applyAlignment="0" applyProtection="0">
      <alignment vertical="center"/>
    </xf>
    <xf numFmtId="43" fontId="44" fillId="0" borderId="0" applyFont="0" applyFill="0" applyBorder="0" applyAlignment="0" applyProtection="0">
      <alignment vertical="center"/>
    </xf>
  </cellStyleXfs>
  <cellXfs count="322">
    <xf numFmtId="0" fontId="0" fillId="0" borderId="0" xfId="0">
      <alignment vertical="center"/>
    </xf>
    <xf numFmtId="0" fontId="0" fillId="0" borderId="0" xfId="0" applyFont="1" applyFill="1" applyAlignment="1">
      <alignment vertical="center"/>
    </xf>
    <xf numFmtId="0" fontId="1" fillId="2" borderId="0" xfId="12" applyFont="1" applyFill="1" applyAlignment="1"/>
    <xf numFmtId="0" fontId="3" fillId="2" borderId="0" xfId="12" applyFont="1" applyFill="1" applyAlignment="1" applyProtection="1">
      <alignment vertical="center"/>
      <protection locked="0"/>
    </xf>
    <xf numFmtId="0" fontId="1" fillId="2" borderId="3" xfId="12" applyFont="1" applyFill="1" applyBorder="1" applyAlignment="1" applyProtection="1"/>
    <xf numFmtId="0" fontId="1" fillId="2" borderId="4" xfId="12" applyFont="1" applyFill="1" applyBorder="1" applyAlignment="1" applyProtection="1"/>
    <xf numFmtId="14" fontId="1" fillId="2" borderId="5" xfId="12" applyNumberFormat="1" applyFont="1" applyFill="1" applyBorder="1" applyAlignment="1" applyProtection="1">
      <alignment horizontal="right" vertical="center"/>
    </xf>
    <xf numFmtId="0" fontId="1" fillId="2" borderId="0" xfId="12" applyFont="1" applyFill="1" applyAlignment="1" applyProtection="1">
      <alignment vertical="center"/>
      <protection locked="0"/>
    </xf>
    <xf numFmtId="0" fontId="5" fillId="2" borderId="6" xfId="8" applyFont="1" applyFill="1" applyBorder="1" applyAlignment="1" applyProtection="1"/>
    <xf numFmtId="43" fontId="6" fillId="2" borderId="9" xfId="15" applyFont="1" applyFill="1" applyBorder="1" applyAlignment="1" applyProtection="1">
      <protection locked="0"/>
    </xf>
    <xf numFmtId="43" fontId="6" fillId="2" borderId="10" xfId="15" applyFont="1" applyFill="1" applyBorder="1" applyAlignment="1" applyProtection="1">
      <protection locked="0"/>
    </xf>
    <xf numFmtId="43" fontId="6" fillId="0" borderId="11" xfId="15" applyFont="1" applyFill="1" applyBorder="1" applyAlignment="1" applyProtection="1">
      <protection locked="0"/>
    </xf>
    <xf numFmtId="43" fontId="6" fillId="0" borderId="12" xfId="15" applyFont="1" applyFill="1" applyBorder="1" applyAlignment="1" applyProtection="1">
      <protection locked="0"/>
    </xf>
    <xf numFmtId="0" fontId="4" fillId="0" borderId="13" xfId="11" applyFont="1" applyFill="1" applyBorder="1" applyAlignment="1" applyProtection="1">
      <alignment horizontal="center"/>
    </xf>
    <xf numFmtId="43" fontId="6" fillId="0" borderId="14" xfId="15" applyFont="1" applyFill="1" applyBorder="1" applyAlignment="1" applyProtection="1"/>
    <xf numFmtId="43" fontId="6" fillId="0" borderId="15" xfId="15" applyFont="1" applyFill="1" applyBorder="1" applyAlignment="1" applyProtection="1"/>
    <xf numFmtId="0" fontId="2" fillId="3" borderId="18" xfId="12" applyFont="1" applyFill="1" applyBorder="1" applyAlignment="1">
      <alignment horizontal="center" vertical="center"/>
    </xf>
    <xf numFmtId="0" fontId="2" fillId="3" borderId="19" xfId="12" applyFont="1" applyFill="1" applyBorder="1" applyAlignment="1">
      <alignment horizontal="center" vertical="center"/>
    </xf>
    <xf numFmtId="0" fontId="5" fillId="2" borderId="20" xfId="8" applyFont="1" applyFill="1" applyBorder="1" applyAlignment="1"/>
    <xf numFmtId="0" fontId="8" fillId="0" borderId="21" xfId="4" applyNumberFormat="1" applyFont="1" applyBorder="1" applyAlignment="1" applyProtection="1">
      <alignment vertical="center"/>
      <protection locked="0"/>
    </xf>
    <xf numFmtId="0" fontId="8" fillId="0" borderId="22" xfId="4" applyNumberFormat="1" applyFont="1" applyBorder="1" applyAlignment="1" applyProtection="1">
      <alignment vertical="center"/>
      <protection locked="0"/>
    </xf>
    <xf numFmtId="9" fontId="8" fillId="0" borderId="8" xfId="3" applyNumberFormat="1" applyFont="1" applyBorder="1" applyAlignment="1" applyProtection="1">
      <alignment vertical="center"/>
      <protection locked="0"/>
    </xf>
    <xf numFmtId="0" fontId="5" fillId="2" borderId="7" xfId="8" applyFont="1" applyFill="1" applyBorder="1" applyAlignment="1"/>
    <xf numFmtId="0" fontId="8" fillId="0" borderId="24" xfId="4" applyNumberFormat="1" applyFont="1" applyBorder="1" applyAlignment="1" applyProtection="1">
      <alignment vertical="center"/>
      <protection locked="0"/>
    </xf>
    <xf numFmtId="9" fontId="8" fillId="0" borderId="8" xfId="3" applyNumberFormat="1" applyFont="1" applyFill="1" applyBorder="1" applyAlignment="1" applyProtection="1">
      <alignment vertical="center"/>
      <protection locked="0"/>
    </xf>
    <xf numFmtId="0" fontId="8" fillId="0" borderId="24" xfId="4" applyNumberFormat="1" applyFont="1" applyFill="1" applyBorder="1" applyAlignment="1" applyProtection="1">
      <alignment vertical="center"/>
      <protection locked="0"/>
    </xf>
    <xf numFmtId="0" fontId="5" fillId="2" borderId="25" xfId="8" applyFont="1" applyFill="1" applyBorder="1" applyAlignment="1"/>
    <xf numFmtId="0" fontId="8" fillId="0" borderId="7" xfId="4" applyNumberFormat="1" applyFont="1" applyBorder="1" applyAlignment="1" applyProtection="1">
      <alignment vertical="center"/>
      <protection locked="0"/>
    </xf>
    <xf numFmtId="9" fontId="8" fillId="0" borderId="26" xfId="3" applyFont="1" applyBorder="1" applyAlignment="1" applyProtection="1">
      <alignment vertical="center"/>
    </xf>
    <xf numFmtId="0" fontId="1" fillId="2" borderId="25" xfId="12" applyFont="1" applyFill="1" applyBorder="1" applyAlignment="1">
      <alignment horizontal="left" vertical="center" wrapText="1"/>
    </xf>
    <xf numFmtId="0" fontId="1" fillId="2" borderId="28" xfId="12" applyFont="1" applyFill="1" applyBorder="1" applyAlignment="1">
      <alignment horizontal="right" vertical="center" wrapText="1"/>
    </xf>
    <xf numFmtId="0" fontId="1" fillId="2" borderId="28" xfId="12" applyFont="1" applyFill="1" applyBorder="1" applyAlignment="1">
      <alignment horizontal="left" vertical="center" wrapText="1"/>
    </xf>
    <xf numFmtId="0" fontId="1" fillId="2" borderId="26" xfId="12" applyFont="1" applyFill="1" applyBorder="1" applyAlignment="1">
      <alignment horizontal="left" vertical="center" wrapText="1"/>
    </xf>
    <xf numFmtId="0" fontId="1" fillId="2" borderId="0" xfId="12" applyFont="1" applyFill="1" applyAlignment="1">
      <alignment horizontal="center" vertical="center"/>
    </xf>
    <xf numFmtId="0" fontId="1" fillId="2" borderId="0" xfId="12" applyFont="1" applyFill="1" applyAlignment="1">
      <alignment horizontal="left" vertical="center" wrapText="1"/>
    </xf>
    <xf numFmtId="0" fontId="5" fillId="0" borderId="9" xfId="8" applyFont="1" applyFill="1" applyBorder="1" applyAlignment="1" applyProtection="1"/>
    <xf numFmtId="0" fontId="5" fillId="2" borderId="6" xfId="8" applyFont="1" applyFill="1" applyBorder="1" applyAlignment="1" applyProtection="1">
      <alignment horizontal="center" vertical="center"/>
    </xf>
    <xf numFmtId="0" fontId="5" fillId="2" borderId="7" xfId="8" applyFont="1" applyFill="1" applyBorder="1" applyAlignment="1" applyProtection="1"/>
    <xf numFmtId="0" fontId="5" fillId="2" borderId="14" xfId="8" applyFont="1" applyFill="1" applyBorder="1" applyAlignment="1" applyProtection="1"/>
    <xf numFmtId="0" fontId="10" fillId="0" borderId="39" xfId="0" applyFont="1" applyFill="1" applyBorder="1" applyAlignment="1">
      <alignment vertical="center"/>
    </xf>
    <xf numFmtId="0" fontId="11" fillId="0" borderId="40" xfId="0" applyFont="1" applyFill="1" applyBorder="1" applyAlignment="1">
      <alignment vertical="center"/>
    </xf>
    <xf numFmtId="0" fontId="11" fillId="0" borderId="41" xfId="0" applyFont="1" applyFill="1" applyBorder="1" applyAlignment="1">
      <alignment vertical="center"/>
    </xf>
    <xf numFmtId="0" fontId="13" fillId="0" borderId="21" xfId="0" applyFont="1" applyFill="1" applyBorder="1" applyAlignment="1" applyProtection="1">
      <alignment horizontal="left" vertical="center"/>
      <protection locked="0"/>
    </xf>
    <xf numFmtId="0" fontId="14" fillId="0" borderId="42" xfId="0" applyFont="1" applyFill="1" applyBorder="1" applyAlignment="1">
      <alignment vertical="center"/>
    </xf>
    <xf numFmtId="0" fontId="14" fillId="0" borderId="43" xfId="0" applyFont="1" applyFill="1" applyBorder="1" applyAlignment="1">
      <alignment vertical="center"/>
    </xf>
    <xf numFmtId="0" fontId="15" fillId="2" borderId="0" xfId="8" applyFont="1" applyFill="1" applyAlignment="1" applyProtection="1">
      <protection locked="0"/>
    </xf>
    <xf numFmtId="0" fontId="16" fillId="2" borderId="0" xfId="8" applyFont="1" applyFill="1" applyAlignment="1" applyProtection="1">
      <protection locked="0"/>
    </xf>
    <xf numFmtId="0" fontId="16" fillId="2" borderId="3" xfId="8" applyFont="1" applyFill="1" applyBorder="1" applyAlignment="1" applyProtection="1">
      <alignment horizontal="left"/>
    </xf>
    <xf numFmtId="0" fontId="17" fillId="2" borderId="44" xfId="8" applyFont="1" applyFill="1" applyBorder="1" applyAlignment="1" applyProtection="1">
      <alignment horizontal="center"/>
    </xf>
    <xf numFmtId="0" fontId="16" fillId="2" borderId="4" xfId="8" applyFont="1" applyFill="1" applyBorder="1" applyAlignment="1" applyProtection="1"/>
    <xf numFmtId="0" fontId="18" fillId="2" borderId="5" xfId="8" applyFont="1" applyFill="1" applyBorder="1" applyAlignment="1" applyProtection="1">
      <alignment horizontal="right"/>
    </xf>
    <xf numFmtId="0" fontId="5" fillId="2" borderId="6" xfId="8" applyFont="1" applyFill="1" applyBorder="1" applyAlignment="1" applyProtection="1">
      <alignment vertical="center"/>
      <protection locked="0"/>
    </xf>
    <xf numFmtId="43" fontId="5" fillId="2" borderId="7" xfId="15" applyFont="1" applyFill="1" applyBorder="1" applyAlignment="1" applyProtection="1">
      <protection locked="0"/>
    </xf>
    <xf numFmtId="43" fontId="5" fillId="2" borderId="8" xfId="15" applyFont="1" applyFill="1" applyBorder="1" applyAlignment="1" applyProtection="1">
      <protection locked="0"/>
    </xf>
    <xf numFmtId="0" fontId="9" fillId="2" borderId="13" xfId="8" applyFont="1" applyFill="1" applyBorder="1" applyAlignment="1" applyProtection="1">
      <alignment horizontal="center" vertical="center"/>
    </xf>
    <xf numFmtId="43" fontId="5" fillId="2" borderId="14" xfId="15" applyFont="1" applyFill="1" applyBorder="1" applyAlignment="1" applyProtection="1"/>
    <xf numFmtId="43" fontId="5" fillId="2" borderId="15" xfId="15" applyFont="1" applyFill="1" applyBorder="1" applyAlignment="1" applyProtection="1"/>
    <xf numFmtId="0" fontId="13" fillId="2" borderId="39" xfId="8" applyFont="1" applyFill="1" applyBorder="1" applyAlignment="1" applyProtection="1"/>
    <xf numFmtId="0" fontId="19" fillId="2" borderId="40" xfId="8" applyFont="1" applyFill="1" applyBorder="1" applyAlignment="1" applyProtection="1"/>
    <xf numFmtId="0" fontId="19" fillId="2" borderId="41" xfId="8" applyFont="1" applyFill="1" applyBorder="1" applyAlignment="1" applyProtection="1"/>
    <xf numFmtId="0" fontId="19" fillId="2" borderId="42" xfId="8" applyFont="1" applyFill="1" applyBorder="1" applyAlignment="1" applyProtection="1">
      <protection locked="0"/>
    </xf>
    <xf numFmtId="0" fontId="19" fillId="2" borderId="43" xfId="8" applyFont="1" applyFill="1" applyBorder="1" applyAlignment="1" applyProtection="1">
      <protection locked="0"/>
    </xf>
    <xf numFmtId="0" fontId="16" fillId="2" borderId="0" xfId="8" applyFont="1" applyFill="1" applyAlignment="1" applyProtection="1"/>
    <xf numFmtId="0" fontId="20" fillId="0" borderId="0" xfId="0" applyFont="1" applyFill="1" applyAlignment="1">
      <alignment vertical="center"/>
    </xf>
    <xf numFmtId="43" fontId="0" fillId="0" borderId="0" xfId="1" applyFont="1" applyAlignment="1">
      <alignment horizontal="right" vertical="center"/>
    </xf>
    <xf numFmtId="43" fontId="0" fillId="0" borderId="0" xfId="1" applyFont="1" applyAlignment="1">
      <alignment vertical="center"/>
    </xf>
    <xf numFmtId="177" fontId="22" fillId="0" borderId="3" xfId="9" applyNumberFormat="1" applyFont="1" applyFill="1" applyBorder="1" applyAlignment="1">
      <alignment vertical="center"/>
    </xf>
    <xf numFmtId="0" fontId="0" fillId="0" borderId="44" xfId="0" applyFont="1" applyFill="1" applyBorder="1" applyAlignment="1">
      <alignment vertical="center"/>
    </xf>
    <xf numFmtId="0" fontId="0" fillId="0" borderId="44" xfId="0" applyFont="1" applyFill="1" applyBorder="1" applyAlignment="1">
      <alignment horizontal="right" vertical="center"/>
    </xf>
    <xf numFmtId="43" fontId="0" fillId="0" borderId="47" xfId="1" applyFont="1" applyFill="1" applyBorder="1" applyAlignment="1">
      <alignment horizontal="right" vertical="center"/>
    </xf>
    <xf numFmtId="49" fontId="8" fillId="0" borderId="6" xfId="0" applyNumberFormat="1" applyFont="1" applyFill="1" applyBorder="1" applyAlignment="1">
      <alignment horizontal="justify" vertical="center"/>
    </xf>
    <xf numFmtId="43" fontId="8" fillId="0" borderId="7" xfId="6" applyFont="1" applyFill="1" applyBorder="1" applyAlignment="1" applyProtection="1">
      <alignment horizontal="right" vertical="center"/>
      <protection locked="0"/>
    </xf>
    <xf numFmtId="43" fontId="8" fillId="0" borderId="8" xfId="6" applyFont="1" applyFill="1" applyBorder="1" applyAlignment="1" applyProtection="1">
      <alignment horizontal="right" vertical="center"/>
      <protection locked="0"/>
    </xf>
    <xf numFmtId="49" fontId="8" fillId="0" borderId="6" xfId="0" applyNumberFormat="1" applyFont="1" applyFill="1" applyBorder="1" applyAlignment="1">
      <alignment horizontal="left" vertical="center"/>
    </xf>
    <xf numFmtId="49" fontId="8" fillId="0" borderId="6" xfId="0" applyNumberFormat="1" applyFont="1" applyBorder="1" applyAlignment="1">
      <alignment horizontal="justify" vertical="center"/>
    </xf>
    <xf numFmtId="49" fontId="23" fillId="0" borderId="6" xfId="0" applyNumberFormat="1" applyFont="1" applyFill="1" applyBorder="1" applyAlignment="1">
      <alignment horizontal="justify" vertical="center"/>
    </xf>
    <xf numFmtId="43" fontId="8" fillId="0" borderId="7" xfId="6" applyFont="1" applyFill="1" applyBorder="1" applyAlignment="1">
      <alignment horizontal="right" vertical="center"/>
    </xf>
    <xf numFmtId="43" fontId="8" fillId="0" borderId="8" xfId="6" applyFont="1" applyFill="1" applyBorder="1" applyAlignment="1">
      <alignment horizontal="right" vertical="center"/>
    </xf>
    <xf numFmtId="0" fontId="0" fillId="0" borderId="8" xfId="10" applyFont="1" applyFill="1" applyBorder="1" applyAlignment="1" applyProtection="1">
      <alignment vertical="center"/>
      <protection locked="0"/>
    </xf>
    <xf numFmtId="43" fontId="8" fillId="0" borderId="7" xfId="6" applyFont="1" applyFill="1" applyBorder="1" applyAlignment="1" applyProtection="1">
      <alignment vertical="center"/>
      <protection locked="0"/>
    </xf>
    <xf numFmtId="49" fontId="8" fillId="6" borderId="6" xfId="0" applyNumberFormat="1" applyFont="1" applyFill="1" applyBorder="1" applyAlignment="1">
      <alignment horizontal="justify" vertical="center"/>
    </xf>
    <xf numFmtId="43" fontId="8" fillId="6" borderId="7" xfId="6" applyFont="1" applyFill="1" applyBorder="1" applyAlignment="1">
      <alignment horizontal="right" vertical="center"/>
    </xf>
    <xf numFmtId="43" fontId="8" fillId="6" borderId="8" xfId="6" applyFont="1" applyFill="1" applyBorder="1" applyAlignment="1">
      <alignment horizontal="right" vertical="center"/>
    </xf>
    <xf numFmtId="43" fontId="8" fillId="0" borderId="7" xfId="6" applyFont="1" applyBorder="1" applyAlignment="1" applyProtection="1">
      <alignment horizontal="right" vertical="center"/>
      <protection locked="0"/>
    </xf>
    <xf numFmtId="43" fontId="8" fillId="0" borderId="8" xfId="6" applyFont="1" applyBorder="1" applyAlignment="1" applyProtection="1">
      <alignment horizontal="right" vertical="center"/>
      <protection locked="0"/>
    </xf>
    <xf numFmtId="49" fontId="23" fillId="0" borderId="29" xfId="0" applyNumberFormat="1" applyFont="1" applyBorder="1" applyAlignment="1">
      <alignment horizontal="justify" vertical="center"/>
    </xf>
    <xf numFmtId="43" fontId="8" fillId="0" borderId="9" xfId="6" applyFont="1" applyFill="1" applyBorder="1" applyAlignment="1">
      <alignment horizontal="right" vertical="center"/>
    </xf>
    <xf numFmtId="43" fontId="8" fillId="0" borderId="10" xfId="6" applyFont="1" applyFill="1" applyBorder="1" applyAlignment="1">
      <alignment horizontal="right" vertical="center"/>
    </xf>
    <xf numFmtId="0" fontId="24" fillId="0" borderId="0" xfId="0" applyFont="1" applyFill="1" applyBorder="1" applyAlignment="1">
      <alignment vertical="center"/>
    </xf>
    <xf numFmtId="43" fontId="24" fillId="0" borderId="0" xfId="1" applyFont="1" applyFill="1" applyBorder="1">
      <alignment vertical="center"/>
    </xf>
    <xf numFmtId="0" fontId="25" fillId="0" borderId="0" xfId="0" applyFont="1" applyFill="1" applyBorder="1" applyAlignment="1">
      <alignment vertical="center" wrapText="1"/>
    </xf>
    <xf numFmtId="0" fontId="0" fillId="0" borderId="0" xfId="0" applyFont="1" applyFill="1" applyBorder="1" applyAlignment="1">
      <alignment vertical="center"/>
    </xf>
    <xf numFmtId="49" fontId="23" fillId="0" borderId="6" xfId="0" applyNumberFormat="1" applyFont="1" applyBorder="1" applyAlignment="1">
      <alignment horizontal="justify" vertical="center"/>
    </xf>
    <xf numFmtId="49" fontId="23" fillId="6" borderId="6" xfId="0" applyNumberFormat="1" applyFont="1" applyFill="1" applyBorder="1" applyAlignment="1">
      <alignment horizontal="justify" vertical="center"/>
    </xf>
    <xf numFmtId="43" fontId="8" fillId="6" borderId="7" xfId="6" applyFont="1" applyFill="1" applyBorder="1" applyAlignment="1" applyProtection="1">
      <alignment horizontal="right" vertical="center"/>
      <protection locked="0"/>
    </xf>
    <xf numFmtId="0" fontId="20" fillId="0" borderId="6" xfId="0" applyFont="1" applyBorder="1" applyAlignment="1">
      <alignment horizontal="left" vertical="center"/>
    </xf>
    <xf numFmtId="0" fontId="20" fillId="0" borderId="7" xfId="10" applyFont="1" applyBorder="1" applyProtection="1">
      <alignment vertical="center"/>
      <protection locked="0"/>
    </xf>
    <xf numFmtId="0" fontId="20" fillId="0" borderId="8" xfId="10" applyFont="1" applyBorder="1" applyProtection="1">
      <alignment vertical="center"/>
      <protection locked="0"/>
    </xf>
    <xf numFmtId="0" fontId="20" fillId="0" borderId="13" xfId="0" applyFont="1" applyBorder="1" applyAlignment="1">
      <alignment horizontal="left" vertical="center"/>
    </xf>
    <xf numFmtId="0" fontId="20" fillId="0" borderId="14" xfId="10" applyFont="1" applyBorder="1" applyProtection="1">
      <alignment vertical="center"/>
      <protection locked="0"/>
    </xf>
    <xf numFmtId="0" fontId="20" fillId="0" borderId="15" xfId="10" applyFont="1" applyBorder="1" applyProtection="1">
      <alignment vertical="center"/>
      <protection locked="0"/>
    </xf>
    <xf numFmtId="0" fontId="26" fillId="0" borderId="39" xfId="0" applyFont="1" applyBorder="1" applyAlignment="1">
      <alignment horizontal="left" vertical="center" wrapText="1"/>
    </xf>
    <xf numFmtId="43" fontId="27" fillId="0" borderId="40" xfId="0" applyNumberFormat="1" applyFont="1" applyBorder="1">
      <alignment vertical="center"/>
    </xf>
    <xf numFmtId="43" fontId="27" fillId="0" borderId="41" xfId="0" applyNumberFormat="1" applyFont="1" applyBorder="1">
      <alignment vertical="center"/>
    </xf>
    <xf numFmtId="0" fontId="26" fillId="0" borderId="31" xfId="0" applyFont="1" applyBorder="1" applyAlignment="1">
      <alignment horizontal="left" vertical="center"/>
    </xf>
    <xf numFmtId="0" fontId="26" fillId="0" borderId="0" xfId="0" applyFont="1" applyAlignment="1">
      <alignment horizontal="left" vertical="center"/>
    </xf>
    <xf numFmtId="0" fontId="28" fillId="0" borderId="28" xfId="0" applyFont="1" applyBorder="1">
      <alignment vertical="center"/>
    </xf>
    <xf numFmtId="0" fontId="29" fillId="0" borderId="21" xfId="0" applyFont="1" applyBorder="1">
      <alignment vertical="center"/>
    </xf>
    <xf numFmtId="43" fontId="30" fillId="0" borderId="42" xfId="0" applyNumberFormat="1" applyFont="1" applyBorder="1" applyAlignment="1">
      <alignment horizontal="right" vertical="center"/>
    </xf>
    <xf numFmtId="43" fontId="30" fillId="0" borderId="42" xfId="0" applyNumberFormat="1" applyFont="1" applyBorder="1">
      <alignment vertical="center"/>
    </xf>
    <xf numFmtId="0" fontId="30" fillId="0" borderId="43" xfId="0" applyFont="1" applyBorder="1">
      <alignment vertical="center"/>
    </xf>
    <xf numFmtId="43" fontId="0" fillId="0" borderId="0" xfId="1" applyFont="1" applyFill="1" applyAlignment="1">
      <alignment vertical="center"/>
    </xf>
    <xf numFmtId="43" fontId="8" fillId="0" borderId="42" xfId="1" applyFont="1" applyFill="1" applyBorder="1" applyAlignment="1" applyProtection="1">
      <alignment horizontal="right" vertical="center"/>
    </xf>
    <xf numFmtId="58" fontId="8" fillId="0" borderId="42" xfId="0" applyNumberFormat="1" applyFont="1" applyFill="1" applyBorder="1" applyAlignment="1" applyProtection="1">
      <alignment horizontal="left" vertical="center"/>
    </xf>
    <xf numFmtId="43" fontId="8" fillId="0" borderId="42" xfId="1" applyFont="1" applyFill="1" applyBorder="1" applyAlignment="1" applyProtection="1">
      <alignment horizontal="justify" vertical="center"/>
    </xf>
    <xf numFmtId="43" fontId="0" fillId="0" borderId="0" xfId="1" applyFont="1" applyFill="1" applyBorder="1" applyAlignment="1" applyProtection="1">
      <alignment vertical="center"/>
    </xf>
    <xf numFmtId="49" fontId="8" fillId="5" borderId="6" xfId="0" applyNumberFormat="1" applyFont="1" applyFill="1" applyBorder="1" applyAlignment="1" applyProtection="1">
      <alignment horizontal="left" vertical="center"/>
    </xf>
    <xf numFmtId="43" fontId="8" fillId="5" borderId="7" xfId="6" applyFont="1" applyFill="1" applyBorder="1" applyAlignment="1" applyProtection="1">
      <alignment horizontal="right" vertical="center"/>
    </xf>
    <xf numFmtId="49" fontId="8" fillId="5" borderId="7" xfId="0" applyNumberFormat="1" applyFont="1" applyFill="1" applyBorder="1" applyAlignment="1" applyProtection="1">
      <alignment horizontal="left" vertical="center"/>
    </xf>
    <xf numFmtId="43" fontId="0" fillId="5" borderId="0" xfId="1" applyFont="1" applyFill="1" applyAlignment="1">
      <alignment vertical="center"/>
    </xf>
    <xf numFmtId="49" fontId="8" fillId="0" borderId="6" xfId="0" applyNumberFormat="1" applyFont="1" applyFill="1" applyBorder="1" applyAlignment="1" applyProtection="1">
      <alignment horizontal="left" vertical="center"/>
    </xf>
    <xf numFmtId="43" fontId="31" fillId="0" borderId="7" xfId="6" applyFont="1" applyFill="1" applyBorder="1" applyAlignment="1" applyProtection="1">
      <alignment horizontal="right" vertical="center"/>
      <protection locked="0"/>
    </xf>
    <xf numFmtId="49" fontId="8" fillId="0" borderId="7" xfId="0" applyNumberFormat="1" applyFont="1" applyFill="1" applyBorder="1" applyAlignment="1" applyProtection="1">
      <alignment horizontal="left" vertical="center"/>
    </xf>
    <xf numFmtId="49" fontId="8" fillId="0" borderId="7" xfId="0" applyNumberFormat="1" applyFont="1" applyBorder="1" applyAlignment="1">
      <alignment horizontal="left" vertical="center"/>
    </xf>
    <xf numFmtId="49" fontId="8" fillId="0" borderId="6" xfId="0" applyNumberFormat="1" applyFont="1" applyBorder="1" applyAlignment="1">
      <alignment horizontal="left" vertical="center"/>
    </xf>
    <xf numFmtId="49" fontId="23" fillId="0" borderId="6" xfId="0" applyNumberFormat="1" applyFont="1" applyFill="1" applyBorder="1" applyAlignment="1" applyProtection="1">
      <alignment horizontal="left" vertical="center"/>
    </xf>
    <xf numFmtId="43" fontId="8" fillId="0" borderId="7" xfId="6" applyFont="1" applyFill="1" applyBorder="1" applyAlignment="1" applyProtection="1">
      <alignment horizontal="right" vertical="center"/>
    </xf>
    <xf numFmtId="49" fontId="23" fillId="0" borderId="7" xfId="0" applyNumberFormat="1" applyFont="1" applyFill="1" applyBorder="1" applyAlignment="1" applyProtection="1">
      <alignment horizontal="left" vertical="center"/>
    </xf>
    <xf numFmtId="43" fontId="8" fillId="5" borderId="7" xfId="6" applyFont="1" applyFill="1" applyBorder="1" applyAlignment="1" applyProtection="1">
      <alignment horizontal="justify" vertical="center"/>
    </xf>
    <xf numFmtId="0" fontId="0" fillId="0" borderId="0" xfId="0" applyFont="1">
      <alignment vertical="center"/>
    </xf>
    <xf numFmtId="43" fontId="8" fillId="0" borderId="7" xfId="6" applyFont="1" applyFill="1" applyBorder="1" applyAlignment="1" applyProtection="1">
      <alignment horizontal="justify" vertical="center"/>
    </xf>
    <xf numFmtId="0" fontId="23" fillId="0" borderId="7" xfId="0" applyFont="1" applyFill="1" applyBorder="1" applyAlignment="1" applyProtection="1">
      <alignment vertical="center"/>
    </xf>
    <xf numFmtId="43" fontId="0" fillId="0" borderId="7" xfId="6" applyFont="1" applyFill="1" applyBorder="1" applyAlignment="1" applyProtection="1">
      <alignment vertical="center"/>
    </xf>
    <xf numFmtId="0" fontId="0" fillId="7" borderId="51" xfId="0" applyFont="1" applyFill="1" applyBorder="1" applyAlignment="1" applyProtection="1">
      <alignment vertical="center"/>
    </xf>
    <xf numFmtId="0" fontId="0" fillId="7" borderId="40" xfId="10" applyFont="1" applyFill="1" applyBorder="1" applyAlignment="1" applyProtection="1">
      <alignment vertical="center"/>
    </xf>
    <xf numFmtId="0" fontId="0" fillId="7" borderId="41" xfId="10" applyFont="1" applyFill="1" applyBorder="1" applyAlignment="1" applyProtection="1">
      <alignment vertical="center"/>
    </xf>
    <xf numFmtId="49" fontId="23" fillId="0" borderId="13" xfId="0" applyNumberFormat="1" applyFont="1" applyFill="1" applyBorder="1" applyAlignment="1" applyProtection="1">
      <alignment horizontal="center" vertical="center"/>
    </xf>
    <xf numFmtId="43" fontId="8" fillId="0" borderId="14" xfId="6" applyFont="1" applyFill="1" applyBorder="1" applyAlignment="1" applyProtection="1">
      <alignment horizontal="right" vertical="center"/>
    </xf>
    <xf numFmtId="49" fontId="23" fillId="0" borderId="14" xfId="0" applyNumberFormat="1" applyFont="1" applyFill="1" applyBorder="1" applyAlignment="1" applyProtection="1">
      <alignment horizontal="center" vertical="center"/>
    </xf>
    <xf numFmtId="43" fontId="27" fillId="0" borderId="40" xfId="0" applyNumberFormat="1" applyFont="1" applyBorder="1" applyAlignment="1">
      <alignment vertical="center"/>
    </xf>
    <xf numFmtId="0" fontId="27" fillId="0" borderId="40" xfId="0" applyFont="1" applyBorder="1" applyAlignment="1">
      <alignment vertical="center"/>
    </xf>
    <xf numFmtId="0" fontId="27" fillId="0" borderId="0" xfId="0" applyFont="1" applyAlignment="1">
      <alignment horizontal="left" vertical="center" wrapText="1"/>
    </xf>
    <xf numFmtId="0" fontId="27" fillId="0" borderId="21" xfId="0" applyFont="1" applyBorder="1" applyAlignment="1">
      <alignment vertical="center"/>
    </xf>
    <xf numFmtId="0" fontId="27" fillId="0" borderId="42" xfId="0" applyFont="1" applyBorder="1" applyAlignment="1">
      <alignment vertical="center"/>
    </xf>
    <xf numFmtId="43" fontId="30" fillId="0" borderId="42" xfId="0" applyNumberFormat="1" applyFont="1" applyBorder="1" applyAlignment="1">
      <alignment vertical="center"/>
    </xf>
    <xf numFmtId="0" fontId="30" fillId="0" borderId="42" xfId="0" applyFont="1" applyBorder="1" applyAlignment="1">
      <alignment vertical="center"/>
    </xf>
    <xf numFmtId="43" fontId="8" fillId="0" borderId="48" xfId="1" applyFont="1" applyFill="1" applyBorder="1" applyAlignment="1" applyProtection="1">
      <alignment horizontal="right" vertical="center"/>
    </xf>
    <xf numFmtId="0" fontId="0" fillId="5" borderId="8" xfId="10" applyFont="1" applyFill="1" applyBorder="1" applyAlignment="1" applyProtection="1">
      <alignment vertical="center"/>
    </xf>
    <xf numFmtId="43" fontId="31" fillId="0" borderId="8" xfId="6" applyFont="1" applyFill="1" applyBorder="1" applyAlignment="1" applyProtection="1">
      <alignment horizontal="right" vertical="center"/>
      <protection locked="0"/>
    </xf>
    <xf numFmtId="43" fontId="8" fillId="0" borderId="8" xfId="6" applyFont="1" applyFill="1" applyBorder="1" applyAlignment="1" applyProtection="1">
      <alignment horizontal="right" vertical="center"/>
    </xf>
    <xf numFmtId="0" fontId="0" fillId="0" borderId="8" xfId="10" applyFont="1" applyFill="1" applyBorder="1" applyAlignment="1" applyProtection="1">
      <alignment vertical="center"/>
    </xf>
    <xf numFmtId="43" fontId="0" fillId="0" borderId="8" xfId="6" applyFont="1" applyFill="1" applyBorder="1" applyAlignment="1" applyProtection="1">
      <alignment vertical="center"/>
    </xf>
    <xf numFmtId="43" fontId="8" fillId="0" borderId="38" xfId="6" applyFont="1" applyFill="1" applyBorder="1" applyAlignment="1" applyProtection="1">
      <alignment horizontal="right" vertical="center"/>
    </xf>
    <xf numFmtId="0" fontId="32" fillId="0" borderId="0" xfId="0" applyFont="1" applyFill="1" applyAlignment="1">
      <alignment vertical="center"/>
    </xf>
    <xf numFmtId="0" fontId="27" fillId="0" borderId="41" xfId="0" applyFont="1" applyBorder="1" applyAlignment="1">
      <alignment vertical="center"/>
    </xf>
    <xf numFmtId="0" fontId="27" fillId="0" borderId="28" xfId="0" applyFont="1" applyBorder="1" applyAlignment="1">
      <alignment horizontal="left" vertical="center" wrapText="1"/>
    </xf>
    <xf numFmtId="0" fontId="30" fillId="0" borderId="43" xfId="0" applyFont="1" applyBorder="1" applyAlignment="1">
      <alignment vertical="center"/>
    </xf>
    <xf numFmtId="0" fontId="0" fillId="0" borderId="0" xfId="0" applyFont="1" applyFill="1" applyAlignment="1" applyProtection="1">
      <alignment vertical="center"/>
      <protection locked="0"/>
    </xf>
    <xf numFmtId="0" fontId="0" fillId="0" borderId="0" xfId="0" applyAlignment="1"/>
    <xf numFmtId="49" fontId="0" fillId="0" borderId="0" xfId="0" applyNumberFormat="1">
      <alignment vertical="center"/>
    </xf>
    <xf numFmtId="49" fontId="0" fillId="0" borderId="0" xfId="0" applyNumberFormat="1" applyFont="1">
      <alignment vertical="center"/>
    </xf>
    <xf numFmtId="49" fontId="0" fillId="0" borderId="0" xfId="0" applyNumberFormat="1" applyAlignment="1"/>
    <xf numFmtId="0" fontId="1" fillId="2" borderId="0" xfId="0" applyFont="1" applyFill="1" applyProtection="1">
      <alignment vertical="center"/>
    </xf>
    <xf numFmtId="0" fontId="33" fillId="2" borderId="0" xfId="0" applyFont="1" applyFill="1" applyProtection="1">
      <alignment vertical="center"/>
    </xf>
    <xf numFmtId="0" fontId="34" fillId="2" borderId="0" xfId="0" applyFont="1" applyFill="1" applyAlignment="1" applyProtection="1">
      <alignment vertical="center" wrapText="1"/>
    </xf>
    <xf numFmtId="0" fontId="1" fillId="2" borderId="0" xfId="0" applyFont="1" applyFill="1" applyAlignment="1" applyProtection="1">
      <alignment horizontal="center" vertical="center" wrapText="1"/>
    </xf>
    <xf numFmtId="0" fontId="1" fillId="0" borderId="0" xfId="0" applyFont="1" applyProtection="1">
      <alignment vertical="center"/>
    </xf>
    <xf numFmtId="0" fontId="36" fillId="3" borderId="7" xfId="0" applyFont="1" applyFill="1" applyBorder="1" applyAlignment="1" applyProtection="1">
      <alignment vertical="center"/>
    </xf>
    <xf numFmtId="0" fontId="36" fillId="3" borderId="7" xfId="0" applyFont="1" applyFill="1" applyBorder="1" applyAlignment="1" applyProtection="1">
      <alignment horizontal="center" vertical="center"/>
    </xf>
    <xf numFmtId="0" fontId="36" fillId="3" borderId="7" xfId="0" applyFont="1" applyFill="1" applyBorder="1" applyAlignment="1" applyProtection="1">
      <alignment horizontal="center" vertical="center" wrapText="1"/>
    </xf>
    <xf numFmtId="0" fontId="36" fillId="3" borderId="24" xfId="0" applyFont="1" applyFill="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32" fillId="8" borderId="7" xfId="0" applyFont="1" applyFill="1" applyBorder="1" applyAlignment="1" applyProtection="1">
      <alignment vertical="center" wrapText="1"/>
    </xf>
    <xf numFmtId="0" fontId="0" fillId="9" borderId="24" xfId="0" applyFill="1" applyBorder="1" applyAlignment="1" applyProtection="1">
      <alignment horizontal="center" vertical="center" wrapText="1"/>
      <protection locked="0"/>
    </xf>
    <xf numFmtId="0" fontId="37" fillId="0" borderId="7" xfId="0" applyFont="1" applyBorder="1" applyProtection="1">
      <alignment vertical="center"/>
    </xf>
    <xf numFmtId="0" fontId="32" fillId="8" borderId="53" xfId="0" applyFont="1" applyFill="1" applyBorder="1" applyAlignment="1" applyProtection="1">
      <alignment vertical="center" wrapText="1"/>
    </xf>
    <xf numFmtId="43" fontId="1" fillId="0" borderId="0" xfId="1" applyFont="1" applyProtection="1">
      <alignment vertical="center"/>
    </xf>
    <xf numFmtId="0" fontId="38" fillId="2" borderId="0" xfId="0" applyFont="1" applyFill="1" applyProtection="1">
      <alignment vertical="center"/>
    </xf>
    <xf numFmtId="0" fontId="1" fillId="0" borderId="0" xfId="0" applyFont="1">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Border="1">
      <alignment vertical="center"/>
    </xf>
    <xf numFmtId="0" fontId="36" fillId="3" borderId="9" xfId="0" applyFont="1" applyFill="1" applyBorder="1" applyAlignment="1">
      <alignment horizontal="center" vertical="center"/>
    </xf>
    <xf numFmtId="0" fontId="1" fillId="0" borderId="7" xfId="0" applyFont="1" applyBorder="1">
      <alignment vertical="center"/>
    </xf>
    <xf numFmtId="0" fontId="1" fillId="10" borderId="7" xfId="0" applyFont="1" applyFill="1" applyBorder="1" applyAlignment="1">
      <alignment horizontal="center" vertical="center"/>
    </xf>
    <xf numFmtId="0" fontId="37" fillId="2" borderId="7" xfId="0" applyFont="1" applyFill="1" applyBorder="1">
      <alignment vertical="center"/>
    </xf>
    <xf numFmtId="0" fontId="1" fillId="0" borderId="7" xfId="0" applyFont="1" applyFill="1" applyBorder="1">
      <alignment vertical="center"/>
    </xf>
    <xf numFmtId="49" fontId="1" fillId="10" borderId="7" xfId="0" applyNumberFormat="1" applyFont="1" applyFill="1" applyBorder="1" applyAlignment="1">
      <alignment horizontal="center" vertical="center"/>
    </xf>
    <xf numFmtId="0" fontId="1" fillId="0" borderId="0" xfId="0" applyFont="1" applyProtection="1">
      <alignment vertical="center"/>
      <protection locked="0"/>
    </xf>
    <xf numFmtId="49" fontId="1" fillId="0" borderId="7"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2" borderId="7" xfId="0" applyFont="1" applyFill="1" applyBorder="1">
      <alignment vertical="center"/>
    </xf>
    <xf numFmtId="0" fontId="1" fillId="2" borderId="0" xfId="0" applyFont="1" applyFill="1" applyBorder="1" applyProtection="1">
      <alignment vertical="center"/>
    </xf>
    <xf numFmtId="0" fontId="33" fillId="0" borderId="24" xfId="5" applyFont="1" applyBorder="1">
      <alignment vertical="center"/>
    </xf>
    <xf numFmtId="0" fontId="33" fillId="0" borderId="7" xfId="0" applyFont="1" applyBorder="1">
      <alignment vertical="center"/>
    </xf>
    <xf numFmtId="0" fontId="41" fillId="0" borderId="7" xfId="0" applyFont="1" applyBorder="1" applyAlignment="1"/>
    <xf numFmtId="0" fontId="33" fillId="0" borderId="7" xfId="5" applyFont="1" applyBorder="1" applyAlignment="1">
      <alignment vertical="top"/>
    </xf>
    <xf numFmtId="0" fontId="1" fillId="0" borderId="7" xfId="5" applyFont="1" applyBorder="1" applyAlignment="1">
      <alignment vertical="top"/>
    </xf>
    <xf numFmtId="0" fontId="1" fillId="2" borderId="0" xfId="5" applyFont="1" applyFill="1">
      <alignment vertical="center"/>
    </xf>
    <xf numFmtId="0" fontId="1" fillId="2" borderId="0" xfId="13" applyFont="1" applyFill="1">
      <alignment vertical="center"/>
    </xf>
    <xf numFmtId="0" fontId="7" fillId="2" borderId="0" xfId="13" applyFont="1" applyFill="1">
      <alignment vertical="center"/>
    </xf>
    <xf numFmtId="0" fontId="42" fillId="2" borderId="0" xfId="13" applyFont="1" applyFill="1">
      <alignment vertical="center"/>
    </xf>
    <xf numFmtId="0" fontId="43" fillId="2" borderId="0" xfId="13" applyFont="1" applyFill="1" applyAlignment="1">
      <alignment vertical="center" wrapText="1"/>
    </xf>
    <xf numFmtId="0" fontId="1" fillId="2" borderId="0" xfId="13" applyFont="1" applyFill="1" applyProtection="1">
      <alignment vertical="center"/>
      <protection locked="0"/>
    </xf>
    <xf numFmtId="0" fontId="4" fillId="2" borderId="0" xfId="13" applyFont="1" applyFill="1" applyAlignment="1">
      <alignment horizontal="left" vertical="top" wrapText="1"/>
    </xf>
    <xf numFmtId="0" fontId="6" fillId="2" borderId="0" xfId="13" applyFont="1" applyFill="1" applyAlignment="1">
      <alignment horizontal="left" vertical="top" wrapText="1"/>
    </xf>
    <xf numFmtId="0" fontId="6" fillId="2" borderId="0" xfId="13" applyFont="1" applyFill="1" applyAlignment="1">
      <alignment vertical="top" wrapText="1"/>
    </xf>
    <xf numFmtId="0" fontId="1" fillId="5" borderId="7" xfId="0" applyFont="1" applyFill="1" applyBorder="1" applyAlignment="1">
      <alignment horizontal="left" vertical="center"/>
    </xf>
    <xf numFmtId="0" fontId="37" fillId="2" borderId="25" xfId="0" applyFont="1" applyFill="1" applyBorder="1" applyAlignment="1">
      <alignment horizontal="left" vertical="center" wrapText="1"/>
    </xf>
    <xf numFmtId="0" fontId="37" fillId="2" borderId="9" xfId="0" applyFont="1" applyFill="1" applyBorder="1" applyAlignment="1">
      <alignment horizontal="left" vertical="center" wrapText="1"/>
    </xf>
    <xf numFmtId="0" fontId="1" fillId="10" borderId="24" xfId="5" applyFont="1" applyFill="1" applyBorder="1" applyAlignment="1">
      <alignment horizontal="center" vertical="center"/>
    </xf>
    <xf numFmtId="0" fontId="1" fillId="10" borderId="53" xfId="5" applyFont="1" applyFill="1" applyBorder="1" applyAlignment="1">
      <alignment horizontal="center" vertical="center"/>
    </xf>
    <xf numFmtId="0" fontId="1" fillId="10" borderId="24" xfId="0" applyFont="1" applyFill="1" applyBorder="1" applyAlignment="1">
      <alignment horizontal="center" vertical="center"/>
    </xf>
    <xf numFmtId="0" fontId="1" fillId="10" borderId="53" xfId="0" applyFont="1" applyFill="1" applyBorder="1" applyAlignment="1">
      <alignment horizontal="center" vertical="center"/>
    </xf>
    <xf numFmtId="0" fontId="1" fillId="10" borderId="24" xfId="0" applyFont="1" applyFill="1" applyBorder="1" applyAlignment="1" applyProtection="1">
      <alignment horizontal="center" vertical="center"/>
      <protection locked="0"/>
    </xf>
    <xf numFmtId="0" fontId="1" fillId="10" borderId="53" xfId="0" applyFont="1" applyFill="1" applyBorder="1" applyAlignment="1" applyProtection="1">
      <alignment horizontal="center" vertical="center"/>
      <protection locked="0"/>
    </xf>
    <xf numFmtId="178" fontId="1" fillId="10" borderId="24" xfId="0" applyNumberFormat="1" applyFont="1" applyFill="1" applyBorder="1" applyAlignment="1" applyProtection="1">
      <alignment horizontal="center" vertical="center"/>
      <protection locked="0"/>
    </xf>
    <xf numFmtId="178" fontId="1" fillId="10" borderId="53" xfId="0" applyNumberFormat="1" applyFont="1" applyFill="1" applyBorder="1" applyAlignment="1" applyProtection="1">
      <alignment horizontal="center" vertical="center"/>
      <protection locked="0"/>
    </xf>
    <xf numFmtId="49" fontId="40" fillId="10" borderId="24" xfId="2" applyNumberFormat="1" applyFont="1" applyFill="1" applyBorder="1" applyAlignment="1" applyProtection="1">
      <alignment horizontal="center" vertical="center"/>
    </xf>
    <xf numFmtId="49" fontId="1" fillId="10" borderId="53" xfId="0" applyNumberFormat="1" applyFont="1" applyFill="1" applyBorder="1" applyAlignment="1">
      <alignment horizontal="center" vertical="center"/>
    </xf>
    <xf numFmtId="0" fontId="1" fillId="10" borderId="7" xfId="0" applyFont="1" applyFill="1" applyBorder="1" applyAlignment="1">
      <alignment horizontal="center" vertical="center"/>
    </xf>
    <xf numFmtId="176" fontId="1" fillId="10" borderId="7" xfId="0" applyNumberFormat="1" applyFont="1" applyFill="1" applyBorder="1" applyAlignment="1">
      <alignment horizontal="center" vertical="center" wrapText="1"/>
    </xf>
    <xf numFmtId="49" fontId="1" fillId="10" borderId="7" xfId="0" applyNumberFormat="1" applyFont="1" applyFill="1" applyBorder="1" applyAlignment="1">
      <alignment horizontal="center" vertical="center"/>
    </xf>
    <xf numFmtId="0" fontId="1" fillId="10" borderId="24" xfId="0" applyFont="1" applyFill="1" applyBorder="1" applyAlignment="1">
      <alignment horizontal="center" vertical="center" wrapText="1"/>
    </xf>
    <xf numFmtId="0" fontId="1" fillId="10" borderId="53" xfId="0" applyFont="1" applyFill="1" applyBorder="1" applyAlignment="1">
      <alignment horizontal="center" vertical="center" wrapText="1"/>
    </xf>
    <xf numFmtId="0" fontId="35" fillId="3" borderId="7" xfId="0" applyFont="1" applyFill="1" applyBorder="1" applyAlignment="1">
      <alignment horizontal="center" vertical="center"/>
    </xf>
    <xf numFmtId="0" fontId="36" fillId="3" borderId="9" xfId="0" applyFont="1" applyFill="1" applyBorder="1" applyAlignment="1">
      <alignment horizontal="center" vertical="center"/>
    </xf>
    <xf numFmtId="0" fontId="39" fillId="10" borderId="24" xfId="2" applyFont="1" applyFill="1" applyBorder="1" applyAlignment="1" applyProtection="1">
      <alignment horizontal="center" vertical="center"/>
    </xf>
    <xf numFmtId="0" fontId="35" fillId="3" borderId="42" xfId="0" applyFont="1" applyFill="1" applyBorder="1" applyAlignment="1" applyProtection="1">
      <alignment horizontal="center" vertical="center"/>
    </xf>
    <xf numFmtId="0" fontId="35" fillId="3" borderId="43" xfId="0" applyFont="1" applyFill="1" applyBorder="1" applyAlignment="1" applyProtection="1">
      <alignment horizontal="center" vertical="center"/>
    </xf>
    <xf numFmtId="0" fontId="14" fillId="0" borderId="25"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7" fillId="0" borderId="31" xfId="0" applyFont="1" applyBorder="1" applyAlignment="1">
      <alignment horizontal="left" vertical="center" wrapText="1"/>
    </xf>
    <xf numFmtId="0" fontId="27" fillId="0" borderId="0" xfId="0" applyFont="1" applyBorder="1" applyAlignment="1">
      <alignment horizontal="left" vertical="center" wrapText="1"/>
    </xf>
    <xf numFmtId="0" fontId="27" fillId="0" borderId="52" xfId="0" applyFont="1" applyBorder="1" applyAlignment="1">
      <alignment horizontal="left" vertical="center" wrapText="1"/>
    </xf>
    <xf numFmtId="49" fontId="23" fillId="6" borderId="45" xfId="0" applyNumberFormat="1" applyFont="1" applyFill="1" applyBorder="1" applyAlignment="1" applyProtection="1">
      <alignment horizontal="center" vertical="center"/>
    </xf>
    <xf numFmtId="49" fontId="23" fillId="6" borderId="29" xfId="0" applyNumberFormat="1" applyFont="1" applyFill="1" applyBorder="1" applyAlignment="1" applyProtection="1">
      <alignment horizontal="center" vertical="center"/>
    </xf>
    <xf numFmtId="43" fontId="23" fillId="6" borderId="25" xfId="1" applyFont="1" applyFill="1" applyBorder="1" applyAlignment="1" applyProtection="1">
      <alignment horizontal="center" vertical="center"/>
    </xf>
    <xf numFmtId="43" fontId="23" fillId="6" borderId="9" xfId="1" applyFont="1" applyFill="1" applyBorder="1" applyAlignment="1" applyProtection="1">
      <alignment horizontal="center" vertical="center"/>
    </xf>
    <xf numFmtId="49" fontId="23" fillId="6" borderId="25" xfId="0" applyNumberFormat="1" applyFont="1" applyFill="1" applyBorder="1" applyAlignment="1" applyProtection="1">
      <alignment horizontal="center" vertical="center" wrapText="1"/>
    </xf>
    <xf numFmtId="49" fontId="23" fillId="6" borderId="9" xfId="0" applyNumberFormat="1" applyFont="1" applyFill="1" applyBorder="1" applyAlignment="1" applyProtection="1">
      <alignment horizontal="center" vertical="center"/>
    </xf>
    <xf numFmtId="43" fontId="23" fillId="6" borderId="46" xfId="1" applyFont="1" applyFill="1" applyBorder="1" applyAlignment="1" applyProtection="1">
      <alignment horizontal="center" vertical="center"/>
    </xf>
    <xf numFmtId="43" fontId="23" fillId="6" borderId="10" xfId="1" applyFont="1" applyFill="1" applyBorder="1" applyAlignment="1" applyProtection="1">
      <alignment horizontal="center" vertical="center"/>
    </xf>
    <xf numFmtId="49" fontId="21" fillId="3" borderId="1" xfId="0" applyNumberFormat="1" applyFont="1" applyFill="1" applyBorder="1" applyAlignment="1" applyProtection="1">
      <alignment horizontal="center" vertical="center"/>
    </xf>
    <xf numFmtId="49" fontId="21" fillId="3" borderId="2" xfId="0" applyNumberFormat="1" applyFont="1" applyFill="1" applyBorder="1" applyAlignment="1" applyProtection="1">
      <alignment horizontal="center" vertical="center"/>
    </xf>
    <xf numFmtId="49" fontId="21" fillId="3" borderId="16" xfId="0" applyNumberFormat="1" applyFont="1" applyFill="1" applyBorder="1" applyAlignment="1" applyProtection="1">
      <alignment horizontal="center" vertical="center"/>
    </xf>
    <xf numFmtId="177" fontId="14" fillId="0" borderId="50" xfId="9" applyNumberFormat="1" applyFont="1" applyFill="1" applyBorder="1" applyAlignment="1" applyProtection="1">
      <alignment horizontal="center" vertical="center"/>
    </xf>
    <xf numFmtId="177" fontId="14" fillId="0" borderId="42" xfId="9" applyNumberFormat="1" applyFont="1" applyFill="1" applyBorder="1" applyAlignment="1" applyProtection="1">
      <alignment horizontal="center" vertical="center"/>
    </xf>
    <xf numFmtId="49" fontId="21" fillId="3" borderId="1" xfId="0" applyNumberFormat="1" applyFont="1" applyFill="1" applyBorder="1" applyAlignment="1">
      <alignment horizontal="center" vertical="center"/>
    </xf>
    <xf numFmtId="49" fontId="21" fillId="3" borderId="2" xfId="0" applyNumberFormat="1" applyFont="1" applyFill="1" applyBorder="1" applyAlignment="1">
      <alignment horizontal="center" vertical="center"/>
    </xf>
    <xf numFmtId="49" fontId="21" fillId="3" borderId="16" xfId="0" applyNumberFormat="1" applyFont="1" applyFill="1" applyBorder="1" applyAlignment="1">
      <alignment horizontal="center" vertical="center"/>
    </xf>
    <xf numFmtId="0" fontId="27" fillId="0" borderId="49" xfId="0" applyFont="1" applyBorder="1" applyAlignment="1">
      <alignment horizontal="left" vertical="center" wrapText="1"/>
    </xf>
    <xf numFmtId="49" fontId="23" fillId="4" borderId="6" xfId="0" applyNumberFormat="1" applyFont="1" applyFill="1" applyBorder="1" applyAlignment="1">
      <alignment horizontal="center" vertical="center"/>
    </xf>
    <xf numFmtId="43" fontId="23" fillId="4" borderId="40" xfId="1" applyFont="1" applyFill="1" applyBorder="1" applyAlignment="1">
      <alignment horizontal="center" vertical="center"/>
    </xf>
    <xf numFmtId="43" fontId="23" fillId="4" borderId="42" xfId="1" applyFont="1" applyFill="1" applyBorder="1" applyAlignment="1">
      <alignment horizontal="center" vertical="center"/>
    </xf>
    <xf numFmtId="43" fontId="23" fillId="4" borderId="7" xfId="1" applyFont="1" applyFill="1" applyBorder="1" applyAlignment="1">
      <alignment horizontal="center" vertical="center"/>
    </xf>
    <xf numFmtId="43" fontId="23" fillId="4" borderId="26" xfId="1" applyFont="1" applyFill="1" applyBorder="1" applyAlignment="1">
      <alignment horizontal="center" vertical="center"/>
    </xf>
    <xf numFmtId="43" fontId="23" fillId="4" borderId="48" xfId="1" applyFont="1" applyFill="1" applyBorder="1" applyAlignment="1">
      <alignment horizontal="center" vertical="center"/>
    </xf>
    <xf numFmtId="0" fontId="2" fillId="3" borderId="1" xfId="12" applyFont="1" applyFill="1" applyBorder="1" applyAlignment="1" applyProtection="1">
      <alignment horizontal="center" vertical="center"/>
    </xf>
    <xf numFmtId="0" fontId="2" fillId="3" borderId="2" xfId="12" applyFont="1" applyFill="1" applyBorder="1" applyAlignment="1" applyProtection="1">
      <alignment horizontal="center" vertical="center"/>
    </xf>
    <xf numFmtId="0" fontId="2" fillId="3" borderId="16" xfId="12" applyFont="1" applyFill="1" applyBorder="1" applyAlignment="1" applyProtection="1">
      <alignment horizontal="center" vertical="center"/>
    </xf>
    <xf numFmtId="0" fontId="12" fillId="0" borderId="31"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28" xfId="0" applyFont="1" applyFill="1" applyBorder="1" applyAlignment="1" applyProtection="1">
      <alignment horizontal="left" vertical="center" wrapText="1"/>
    </xf>
    <xf numFmtId="0" fontId="9" fillId="4" borderId="45" xfId="8" applyFont="1" applyFill="1" applyBorder="1" applyAlignment="1" applyProtection="1">
      <alignment horizontal="center" vertical="center"/>
    </xf>
    <xf numFmtId="0" fontId="9" fillId="4" borderId="29" xfId="8" applyFont="1" applyFill="1" applyBorder="1" applyAlignment="1" applyProtection="1">
      <alignment horizontal="center" vertical="center"/>
    </xf>
    <xf numFmtId="0" fontId="9" fillId="4" borderId="25" xfId="8" applyFont="1" applyFill="1" applyBorder="1" applyAlignment="1" applyProtection="1">
      <alignment horizontal="center" vertical="center"/>
    </xf>
    <xf numFmtId="0" fontId="9" fillId="4" borderId="9" xfId="8" applyFont="1" applyFill="1" applyBorder="1" applyAlignment="1" applyProtection="1">
      <alignment horizontal="center" vertical="center"/>
    </xf>
    <xf numFmtId="0" fontId="9" fillId="4" borderId="46" xfId="8" applyFont="1" applyFill="1" applyBorder="1" applyAlignment="1" applyProtection="1">
      <alignment horizontal="center" vertical="center"/>
    </xf>
    <xf numFmtId="0" fontId="9" fillId="4" borderId="10" xfId="8" applyFont="1" applyFill="1" applyBorder="1" applyAlignment="1" applyProtection="1">
      <alignment horizontal="center" vertical="center"/>
    </xf>
    <xf numFmtId="0" fontId="12" fillId="0" borderId="3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4" fillId="4" borderId="6" xfId="12" applyFont="1" applyFill="1" applyBorder="1" applyAlignment="1" applyProtection="1">
      <alignment horizontal="center" vertical="center"/>
    </xf>
    <xf numFmtId="0" fontId="5" fillId="2" borderId="17" xfId="8" applyFont="1" applyFill="1" applyBorder="1" applyAlignment="1">
      <alignment horizontal="center" vertical="center"/>
    </xf>
    <xf numFmtId="0" fontId="5" fillId="2" borderId="23" xfId="8" applyFont="1" applyFill="1" applyBorder="1" applyAlignment="1">
      <alignment horizontal="center" vertical="center"/>
    </xf>
    <xf numFmtId="0" fontId="5" fillId="2" borderId="27" xfId="8" applyFont="1" applyFill="1" applyBorder="1" applyAlignment="1">
      <alignment horizontal="center" vertical="center"/>
    </xf>
    <xf numFmtId="0" fontId="1" fillId="2" borderId="29" xfId="12" applyFont="1" applyFill="1" applyBorder="1" applyAlignment="1">
      <alignment horizontal="center" vertical="center"/>
    </xf>
    <xf numFmtId="0" fontId="1" fillId="2" borderId="6" xfId="12" applyFont="1" applyFill="1" applyBorder="1" applyAlignment="1">
      <alignment horizontal="center" vertical="center"/>
    </xf>
    <xf numFmtId="0" fontId="1" fillId="2" borderId="13" xfId="12" applyFont="1" applyFill="1" applyBorder="1" applyAlignment="1">
      <alignment horizontal="center" vertical="center"/>
    </xf>
    <xf numFmtId="0" fontId="9" fillId="2" borderId="29" xfId="8" applyFont="1" applyFill="1" applyBorder="1" applyAlignment="1" applyProtection="1">
      <alignment horizontal="center" vertical="center"/>
    </xf>
    <xf numFmtId="0" fontId="9" fillId="2" borderId="6" xfId="8" applyFont="1" applyFill="1" applyBorder="1" applyAlignment="1" applyProtection="1">
      <alignment horizontal="center" vertical="center"/>
    </xf>
    <xf numFmtId="0" fontId="5" fillId="2" borderId="29" xfId="8" applyFont="1" applyFill="1" applyBorder="1" applyAlignment="1" applyProtection="1">
      <alignment horizontal="center" vertical="center"/>
    </xf>
    <xf numFmtId="0" fontId="5" fillId="2" borderId="6" xfId="8" applyFont="1" applyFill="1" applyBorder="1" applyAlignment="1" applyProtection="1">
      <alignment horizontal="center" vertical="center"/>
    </xf>
    <xf numFmtId="0" fontId="5" fillId="2" borderId="13" xfId="8" applyFont="1" applyFill="1" applyBorder="1" applyAlignment="1" applyProtection="1">
      <alignment horizontal="center" vertical="center"/>
    </xf>
    <xf numFmtId="0" fontId="4" fillId="4" borderId="7" xfId="12" applyFont="1" applyFill="1" applyBorder="1" applyAlignment="1" applyProtection="1">
      <alignment horizontal="center" vertical="center"/>
    </xf>
    <xf numFmtId="0" fontId="9" fillId="2" borderId="9" xfId="8" applyFont="1" applyFill="1" applyBorder="1" applyAlignment="1" applyProtection="1">
      <alignment horizontal="center" vertical="center"/>
    </xf>
    <xf numFmtId="0" fontId="9" fillId="2" borderId="7" xfId="8" applyFont="1" applyFill="1" applyBorder="1" applyAlignment="1" applyProtection="1">
      <alignment horizontal="center" vertical="center"/>
    </xf>
    <xf numFmtId="0" fontId="4" fillId="4" borderId="8" xfId="12" applyFont="1" applyFill="1" applyBorder="1" applyAlignment="1" applyProtection="1">
      <alignment horizontal="center" vertical="center"/>
    </xf>
    <xf numFmtId="0" fontId="1" fillId="2" borderId="30" xfId="12" applyFont="1" applyFill="1" applyBorder="1" applyAlignment="1">
      <alignment horizontal="left" vertical="center" wrapText="1"/>
    </xf>
    <xf numFmtId="0" fontId="1" fillId="2" borderId="4" xfId="12" applyFont="1" applyFill="1" applyBorder="1" applyAlignment="1">
      <alignment horizontal="left" vertical="center" wrapText="1"/>
    </xf>
    <xf numFmtId="0" fontId="1" fillId="2" borderId="5" xfId="12" applyFont="1" applyFill="1" applyBorder="1" applyAlignment="1">
      <alignment horizontal="left" vertical="center" wrapText="1"/>
    </xf>
    <xf numFmtId="0" fontId="1" fillId="2" borderId="31" xfId="12" applyFont="1" applyFill="1" applyBorder="1" applyAlignment="1">
      <alignment horizontal="left" vertical="center" wrapText="1"/>
    </xf>
    <xf numFmtId="0" fontId="1" fillId="2" borderId="0" xfId="12" applyFont="1" applyFill="1" applyBorder="1" applyAlignment="1">
      <alignment horizontal="left" vertical="center" wrapText="1"/>
    </xf>
    <xf numFmtId="0" fontId="1" fillId="2" borderId="32" xfId="12" applyFont="1" applyFill="1" applyBorder="1" applyAlignment="1">
      <alignment horizontal="left" vertical="center" wrapText="1"/>
    </xf>
    <xf numFmtId="0" fontId="1" fillId="2" borderId="33" xfId="12" applyFont="1" applyFill="1" applyBorder="1" applyAlignment="1">
      <alignment horizontal="left" vertical="center" wrapText="1"/>
    </xf>
    <xf numFmtId="0" fontId="1" fillId="2" borderId="34" xfId="12" applyFont="1" applyFill="1" applyBorder="1" applyAlignment="1">
      <alignment horizontal="left" vertical="center" wrapText="1"/>
    </xf>
    <xf numFmtId="0" fontId="1" fillId="2" borderId="35" xfId="12" applyFont="1" applyFill="1" applyBorder="1" applyAlignment="1">
      <alignment horizontal="left" vertical="center" wrapText="1"/>
    </xf>
    <xf numFmtId="0" fontId="9" fillId="2" borderId="10" xfId="8" applyFont="1" applyFill="1" applyBorder="1" applyAlignment="1" applyProtection="1">
      <alignment horizontal="center" vertical="center"/>
    </xf>
    <xf numFmtId="0" fontId="9" fillId="2" borderId="8" xfId="8" applyFont="1" applyFill="1" applyBorder="1" applyAlignment="1" applyProtection="1">
      <alignment horizontal="center" vertical="center"/>
    </xf>
    <xf numFmtId="10" fontId="5" fillId="2" borderId="7" xfId="4" applyNumberFormat="1" applyFont="1" applyFill="1" applyBorder="1" applyAlignment="1" applyProtection="1">
      <alignment horizontal="right"/>
      <protection locked="0"/>
    </xf>
    <xf numFmtId="10" fontId="5" fillId="2" borderId="8" xfId="4" applyNumberFormat="1" applyFont="1" applyFill="1" applyBorder="1" applyAlignment="1" applyProtection="1">
      <alignment horizontal="right"/>
      <protection locked="0"/>
    </xf>
    <xf numFmtId="10" fontId="8" fillId="0" borderId="36" xfId="4" applyNumberFormat="1" applyFont="1" applyBorder="1" applyAlignment="1" applyProtection="1">
      <alignment horizontal="right" vertical="center"/>
      <protection locked="0"/>
    </xf>
    <xf numFmtId="10" fontId="8" fillId="0" borderId="37" xfId="4" applyNumberFormat="1" applyFont="1" applyBorder="1" applyAlignment="1" applyProtection="1">
      <alignment horizontal="right" vertical="center"/>
      <protection locked="0"/>
    </xf>
    <xf numFmtId="10" fontId="8" fillId="0" borderId="38" xfId="4" applyNumberFormat="1" applyFont="1" applyBorder="1" applyAlignment="1" applyProtection="1">
      <alignment horizontal="right" vertical="center"/>
      <protection locked="0"/>
    </xf>
    <xf numFmtId="10" fontId="5" fillId="2" borderId="9" xfId="3" applyNumberFormat="1" applyFont="1" applyFill="1" applyBorder="1" applyAlignment="1" applyProtection="1">
      <alignment horizontal="right"/>
      <protection locked="0"/>
    </xf>
    <xf numFmtId="10" fontId="5" fillId="2" borderId="10" xfId="3" applyNumberFormat="1" applyFont="1" applyFill="1" applyBorder="1" applyAlignment="1" applyProtection="1">
      <alignment horizontal="right"/>
      <protection locked="0"/>
    </xf>
    <xf numFmtId="0" fontId="2" fillId="3" borderId="1" xfId="12" applyFont="1" applyFill="1" applyBorder="1" applyAlignment="1">
      <alignment horizontal="center" vertical="center"/>
    </xf>
    <xf numFmtId="0" fontId="2" fillId="3" borderId="2" xfId="12" applyFont="1" applyFill="1" applyBorder="1" applyAlignment="1">
      <alignment horizontal="center" vertical="center"/>
    </xf>
    <xf numFmtId="0" fontId="2" fillId="3" borderId="16" xfId="12" applyFont="1" applyFill="1" applyBorder="1" applyAlignment="1">
      <alignment horizontal="center" vertical="center"/>
    </xf>
    <xf numFmtId="31" fontId="53" fillId="5" borderId="1" xfId="12" applyNumberFormat="1" applyFont="1" applyFill="1" applyBorder="1" applyAlignment="1">
      <alignment horizontal="center" vertical="center"/>
    </xf>
    <xf numFmtId="0" fontId="53" fillId="5" borderId="2" xfId="12" applyFont="1" applyFill="1" applyBorder="1" applyAlignment="1">
      <alignment horizontal="center" vertical="center"/>
    </xf>
    <xf numFmtId="0" fontId="53" fillId="5" borderId="16" xfId="12" applyFont="1" applyFill="1" applyBorder="1" applyAlignment="1">
      <alignment horizontal="center" vertical="center"/>
    </xf>
    <xf numFmtId="0" fontId="2" fillId="3" borderId="17" xfId="12" applyFont="1" applyFill="1" applyBorder="1" applyAlignment="1">
      <alignment horizontal="center" vertical="center"/>
    </xf>
    <xf numFmtId="0" fontId="2" fillId="3" borderId="18" xfId="12" applyFont="1" applyFill="1" applyBorder="1" applyAlignment="1">
      <alignment horizontal="center" vertical="center"/>
    </xf>
    <xf numFmtId="0" fontId="0" fillId="11" borderId="54" xfId="0" applyFill="1" applyBorder="1" applyAlignment="1">
      <alignment vertical="top"/>
    </xf>
    <xf numFmtId="0" fontId="0" fillId="0" borderId="54" xfId="0" applyBorder="1" applyAlignment="1">
      <alignment vertical="top"/>
    </xf>
    <xf numFmtId="0" fontId="41" fillId="11" borderId="54" xfId="0" applyFont="1" applyFill="1" applyBorder="1" applyAlignment="1">
      <alignment vertical="top"/>
    </xf>
  </cellXfs>
  <cellStyles count="16">
    <cellStyle name="0,0_x000d__x000a_NA_x000d__x000a_" xfId="8"/>
    <cellStyle name="Input 7" xfId="7"/>
    <cellStyle name="百分比" xfId="3" builtinId="5"/>
    <cellStyle name="百分比 2" xfId="4"/>
    <cellStyle name="常规" xfId="0" builtinId="0"/>
    <cellStyle name="常规 10" xfId="10"/>
    <cellStyle name="常规 2" xfId="12"/>
    <cellStyle name="常规 2 2" xfId="9"/>
    <cellStyle name="常规 2 3" xfId="11"/>
    <cellStyle name="常规 4" xfId="13"/>
    <cellStyle name="常规 6" xfId="5"/>
    <cellStyle name="超链接" xfId="2" builtinId="8"/>
    <cellStyle name="千位分隔" xfId="1" builtinId="3"/>
    <cellStyle name="千位分隔 2" xfId="14"/>
    <cellStyle name="千位分隔 2 2" xfId="15"/>
    <cellStyle name="千位分隔 3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393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486710</xdr:colOff>
      <xdr:row>2</xdr:row>
      <xdr:rowOff>116893</xdr:rowOff>
    </xdr:from>
    <xdr:to>
      <xdr:col>6</xdr:col>
      <xdr:colOff>352238</xdr:colOff>
      <xdr:row>8</xdr:row>
      <xdr:rowOff>64620</xdr:rowOff>
    </xdr:to>
    <xdr:pic>
      <xdr:nvPicPr>
        <xdr:cNvPr id="3" name="图片 2" descr="C:\Users\zmy\AppData\Local\Temp\企业微信截图_1542597331636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172210" y="478790"/>
          <a:ext cx="3543300" cy="1223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ggggg\AppData\Local\Temp\360zip$Temp\360$0\Worksheet%20in%205241-2%202003%20Long%20Term%20Investment%20Breakdow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6364;&#27530;V3\&#20272;&#20540;&#20307;&#31995;2018.05.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pmad2"/>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POWER ASSUMPTIONS"/>
      <sheetName val="说明"/>
      <sheetName val="销量"/>
      <sheetName val="共享"/>
      <sheetName val="促销活动"/>
      <sheetName val="活动"/>
      <sheetName val="总表"/>
      <sheetName val="¹Ü±È±í£¨2£©"/>
      <sheetName val="¿ÆÓà"/>
      <sheetName val="ÖÆ±È±í£¨2£©"/>
      <sheetName val="Ëð±í"/>
      <sheetName val="¹ÌÕÛ£¨2£©"/>
      <sheetName val="Ô¤Ìá±í"/>
      <sheetName val="×Ê¸º±í"/>
      <sheetName val="Ã«Àû±í"/>
      <sheetName val="Ó¦Ë°±í"/>
      <sheetName val="¹Ü±È±í"/>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B"/>
      <sheetName val="趋势图"/>
      <sheetName val="折旧测试"/>
      <sheetName val="应收账款及预收账款明细表"/>
      <sheetName val="81180截止测试"/>
      <sheetName val="营业收入"/>
      <sheetName val="81130主营月份"/>
      <sheetName val="存货明细表 "/>
      <sheetName val="54131"/>
      <sheetName val="存货成本重算"/>
      <sheetName val="投资性房地产"/>
      <sheetName val="占地面积统计表"/>
      <sheetName val="M-5A"/>
      <sheetName val="应付－武汉运盛钢铁贸易有限公司"/>
      <sheetName val="襄樊鼎益机电有限公司"/>
      <sheetName val="企业表一"/>
      <sheetName val="M-5C"/>
      <sheetName val="Sheet1"/>
      <sheetName val="应收账款明细表"/>
      <sheetName val="平均年限法(基于入账原值和入账预计使用期间)"/>
      <sheetName val="资产分类信息"/>
      <sheetName val="13_65度雪花"/>
      <sheetName val="13_6雪花分配表"/>
      <sheetName val="13_65度沈阳"/>
      <sheetName val="13_65沈阳分配表"/>
      <sheetName val="煤水电备份_"/>
      <sheetName val="10_5度成本表"/>
      <sheetName val="桶酒20L_(雪)_"/>
      <sheetName val="桶酒30L_(雪)__"/>
      <sheetName val="POWER_ASSUMPTIONS"/>
      <sheetName val="13_65¶ÈÑ©»¨"/>
      <sheetName val="13_6Ñ©»¨·ÖÅä±í"/>
      <sheetName val="13_65¶ÈÉòÑô"/>
      <sheetName val="13_65ÉòÑô·ÖÅä±í"/>
      <sheetName val="ÃºË®µç±¸·Ý_"/>
      <sheetName val="10_5¶È³É±¾±í"/>
      <sheetName val="Í°¾Æ20L_(Ñ©)_"/>
      <sheetName val="Í°¾Æ30L_(Ñ©)__"/>
      <sheetName val="存货明细表_"/>
      <sheetName val="会计科目"/>
      <sheetName val="#REF!"/>
      <sheetName val=""/>
      <sheetName val="Main"/>
      <sheetName val="Financ__Overview"/>
      <sheetName val="Toolbox"/>
      <sheetName val="盈余公积 （合并)"/>
      <sheetName val="固定资产明细表"/>
      <sheetName val="固及累及减值"/>
      <sheetName val="56261盘点"/>
      <sheetName val="货币资金"/>
      <sheetName val="包增减变动"/>
      <sheetName val="其他应收明细表"/>
      <sheetName val="在建工程审计说明"/>
      <sheetName val="124301 查询"/>
      <sheetName val="经贸库存商品"/>
      <sheetName val="总分类账"/>
      <sheetName val="inf"/>
      <sheetName val="封面"/>
      <sheetName val="长期股权投资"/>
      <sheetName val="CF"/>
      <sheetName val="户名"/>
      <sheetName val="表4-12"/>
      <sheetName val="Third party"/>
      <sheetName val="核算项目余额表"/>
      <sheetName val="82130其他"/>
      <sheetName val="G.1R-Shou COP Gf"/>
      <sheetName val="管比表（2缉"/>
      <sheetName val="祑余"/>
      <sheetName val="预捐表"/>
      <sheetName val="13.6ᛪ花分配ࡨ"/>
      <sheetName val="13.65沈ᘳ分配表"/>
      <sheetName val="攰水分配表"/>
      <sheetName val="酿造鸦銵"/>
      <sheetName val="汇总ࡨ"/>
      <sheetName val="10.5带成本表"/>
      <sheetName val="11度陪成本表"/>
      <sheetName val="桶ᅒ20L"/>
      <sheetName val="桶酒15L(华缉"/>
      <sheetName val="桶酒30L缈华）"/>
      <sheetName val="桶酒20L(陪舱干）"/>
      <sheetName val="销酏"/>
      <sheetName val="¹Ü±@±í£¨2£©"/>
      <sheetName val="ÖÆ±È±í£¨2£)"/>
      <sheetName val="Kð1í"/>
      <sheetName val="¹ÌÕ_£¨2£©"/>
      <sheetName val="Ô$Ìá±m"/>
      <sheetName val="WÊ¸º1m"/>
      <sheetName val="Ã«À{±í"/>
      <sheetName val="Ó¦K°1í"/>
      <sheetName val="________"/>
      <sheetName val="_701"/>
      <sheetName val="_702"/>
      <sheetName val="_703"/>
      <sheetName val="_704"/>
      <sheetName val="_705"/>
      <sheetName val="_712"/>
      <sheetName val="新产品贡献率"/>
      <sheetName val="KKKKKKKK"/>
      <sheetName val="4.3.1物料损耗率"/>
      <sheetName val="设定"/>
      <sheetName val="福华整理6月负债表"/>
      <sheetName val="YS02-02"/>
      <sheetName val="灰铁明细账"/>
      <sheetName val="国产化斜楔明细账"/>
      <sheetName val="600104(部门）"/>
      <sheetName val="改账前余额表"/>
      <sheetName val="帐务资料"/>
      <sheetName val="长期股权投资Cx"/>
      <sheetName val="长期股权投资Dy"/>
      <sheetName val="实收资本Cx"/>
      <sheetName val="资产减值损失Cx"/>
      <sheetName val="库存商品Cx"/>
      <sheetName val="_x005f_x0000__x005f_x0000__x005f_x0000__x005f_x0000__x0"/>
      <sheetName val="_04009"/>
      <sheetName val="_0401"/>
      <sheetName val="UFPrn20040930171821"/>
      <sheetName val="4-货币资金-现金"/>
      <sheetName val="订单"/>
      <sheetName val="#REF"/>
      <sheetName val="选项表"/>
      <sheetName val="其他货币资金.dbf"/>
      <sheetName val="银行存款.dbf"/>
      <sheetName val="¹ÌÕ[£¨2£©"/>
      <sheetName val="????????"/>
      <sheetName val="_x005f_x005f_x005f_x0000__x005f_x005f_x005f_x0000__x005"/>
      <sheetName val="物业类型"/>
      <sheetName val="SMCTSSP2"/>
      <sheetName val="_x005f_x005f_x005f_x005f_x005f_x005f_x005f_x0000__x005f"/>
      <sheetName val="表格索引"/>
      <sheetName val="应收电费情况一览表"/>
      <sheetName val="_x005f_x005f_x005f_x005f_x005f_x005f_x005f_x005f_x005f_x005f_"/>
      <sheetName val="C4_"/>
      <sheetName val="资产表横向"/>
      <sheetName val="目录"/>
      <sheetName val="期初调整"/>
      <sheetName val="Market share"/>
      <sheetName val="fs(for Consol)"/>
      <sheetName val="10-2.固定资产处置表"/>
      <sheetName val="分产品销售收入、成本分析表"/>
      <sheetName val="其他凭证抽查"/>
      <sheetName val="K3代码"/>
      <sheetName val="公司管理费用"/>
      <sheetName val="资产负债表及损益表"/>
      <sheetName val="重要内部交易"/>
      <sheetName val="财务费用"/>
      <sheetName val="管理费用"/>
      <sheetName val="营业费用"/>
      <sheetName val="制造费用"/>
      <sheetName val="Open"/>
      <sheetName val="56271-2"/>
      <sheetName val="所得税凭证抽查"/>
      <sheetName val="应交税费审定表"/>
      <sheetName val="Sheet9"/>
      <sheetName val="预付清单"/>
      <sheetName val="在建工程设备"/>
      <sheetName val="调整分录汇总"/>
      <sheetName val="关联方及集团内清单"/>
      <sheetName val="主营成本"/>
      <sheetName val="Summary"/>
      <sheetName val="summary "/>
      <sheetName val="凭证号"/>
      <sheetName val="64151支付情况"/>
      <sheetName val="资产负债表"/>
      <sheetName val="表头"/>
      <sheetName val="清单12.31"/>
      <sheetName val="Quantity"/>
      <sheetName val="营业成本"/>
      <sheetName val="销售费用"/>
      <sheetName val="所得税费用"/>
      <sheetName val="母子利润汇总"/>
      <sheetName val="2006"/>
      <sheetName val="折旧测试2007"/>
      <sheetName val="审定IN"/>
      <sheetName val="UFPrn20030305081341"/>
      <sheetName val="64130"/>
      <sheetName val="在役资产"/>
      <sheetName val="已减少资产"/>
      <sheetName val="役龄资产统计表"/>
      <sheetName val="房屋及建筑物"/>
      <sheetName val="其他应收款程序表"/>
      <sheetName val="memo"/>
      <sheetName val="应付职工薪酬审定表"/>
      <sheetName val="审计说明64190"/>
      <sheetName val="64170计提及分配"/>
      <sheetName val="64151支付情况-应付工资"/>
      <sheetName val="Sheet1 (11)"/>
      <sheetName val="detail"/>
      <sheetName val="dxnsjtempsheet"/>
      <sheetName val="短期投资股票投资.dbf"/>
      <sheetName val="短期投资国债投资.dbf"/>
      <sheetName val="股票投资收益.dbf"/>
      <sheetName val="其他货币海通.dbf"/>
      <sheetName val="其他货币零领路.dbf"/>
      <sheetName val="投资收益债券.dbf"/>
      <sheetName val="首页"/>
      <sheetName val="成品计价测试"/>
      <sheetName val="基本信息"/>
      <sheetName val="3、工程在施情况明细表 "/>
      <sheetName val="营业收入程序表"/>
      <sheetName val="资产负债表调整过程表"/>
      <sheetName val="存货"/>
      <sheetName val="递延所得税资产"/>
      <sheetName val="递延所得税说明08"/>
      <sheetName val="OR Breakdown"/>
      <sheetName val="应交税费程序表"/>
      <sheetName val="应交税费明细表"/>
      <sheetName val="for disclosure"/>
      <sheetName val="三家其他应付公司"/>
      <sheetName val="资过表20011-本部"/>
      <sheetName val="利过表2011-本部"/>
      <sheetName val="审计调整"/>
      <sheetName val="利过表2010.10"/>
      <sheetName val="科目余额表"/>
      <sheetName val="预收款项程序表"/>
      <sheetName val="应付账款程序表"/>
      <sheetName val="审定表"/>
      <sheetName val="预付账款04"/>
      <sheetName val="固定资产04"/>
      <sheetName val="累计折旧04"/>
      <sheetName val="固定资产清理04"/>
      <sheetName val="在建工程-杏花镇"/>
      <sheetName val="在建工程-新厂区"/>
      <sheetName val="应付票据04"/>
      <sheetName val="巢湖新奥2"/>
      <sheetName val="_003固定资产"/>
      <sheetName val="_004固定资产"/>
      <sheetName val="_005固定资产"/>
      <sheetName val="其他应付款科目表"/>
      <sheetName val="_005暂借户"/>
      <sheetName val="_霍邱2003资本公积"/>
      <sheetName val="舒城2004资本公积"/>
      <sheetName val="寿县2005资本公积"/>
      <sheetName val="2005年科目余额表"/>
      <sheetName val="股本-评估调整2004"/>
      <sheetName val="盈余公积-评估调账"/>
      <sheetName val="资本公积-评估调整2004年"/>
      <sheetName val="金寨2003资本公积"/>
      <sheetName val="管理费用程序表"/>
      <sheetName val="固定资产2001年折旧"/>
      <sheetName val="营业成本11"/>
      <sheetName val="营业成本程序表"/>
      <sheetName val="_x005f_x0000__x005f_x0000__x005"/>
      <sheetName val="_x005f_x005f_x005f_x0000__x005f"/>
      <sheetName val="_x005f_x005f_x005f_x005f_"/>
      <sheetName val="_x005f_x005f_x005f_x005f_x005f_x005f_x005f_x005f_"/>
      <sheetName val="_x005f_x0000__x005f"/>
      <sheetName val="_x005f_x005f_"/>
      <sheetName val="计算稿封面"/>
      <sheetName val="门窗表"/>
      <sheetName val="计算稿"/>
      <sheetName val="SW-TEO"/>
      <sheetName val="_"/>
      <sheetName val="基础值集"/>
      <sheetName val="4"/>
      <sheetName val="5"/>
      <sheetName val="6"/>
      <sheetName val="7"/>
      <sheetName val="8"/>
      <sheetName val="9"/>
      <sheetName val="10"/>
      <sheetName val="11"/>
      <sheetName val="12"/>
      <sheetName val="材料采购－原材料（购价）"/>
      <sheetName val="收入明细－按客户"/>
      <sheetName val="�ܱȱ�2��"/>
      <sheetName val="�Ʊȱ�2��"/>
      <sheetName val="���ۣ�2��"/>
      <sheetName val="�ʸ���"/>
      <sheetName val="ë��"/>
      <sheetName val="�ܱȱ�"/>
      <sheetName val="�̶����ɱ�Ԥ��"/>
      <sheetName val="���ڷ���"/>
      <sheetName val="13�ȸ�Ũ"/>
      <sheetName val="13�ȷ����"/>
      <sheetName val="13.65��ѩ��"/>
      <sheetName val="13.6ѩ�������"/>
      <sheetName val="13.65����"/>
      <sheetName val="11�ȸ�ơ"/>
      <sheetName val="����úˮ��"/>
      <sheetName val="úˮ�籸�� "/>
      <sheetName val="10.5�ȳɱ���"/>
      <sheetName val="11��ѩ�ɱ���"/>
      <sheetName val="11�����سɱ���"/>
      <sheetName val="ѩ���ɳɱ���"/>
      <sheetName val="�����ɱ���"/>
      <sheetName val="11�������ʳɱ���"/>
      <sheetName val="��Ʒ����"/>
      <sheetName val="��Ʒúˮ��"/>
      <sheetName val="��Ʒƿ���̱�"/>
      <sheetName val="ѩ�������"/>
      <sheetName val="ѩ���ɷ����"/>
      <sheetName val="�����ʷ����"/>
      <sheetName val="Ͱ��15L"/>
      <sheetName val="Ͱ��20L"/>
      <sheetName val="Ͱ��30L"/>
      <sheetName val="Ͱ��10L"/>
      <sheetName val="Ͱ��5L"/>
      <sheetName val="Ͱ��20L (ѩ) "/>
      <sheetName val="Ͱ��30L (ѩ)  "/>
      <sheetName val="Ͱ��15L(����"/>
      <sheetName val="Ͱ��20L(ѩ���ɣ�"/>
      <sheetName val="����"/>
      <sheetName val="13_65��ѩ��"/>
      <sheetName val="13_6ѩ�������"/>
      <sheetName val="13_65����"/>
      <sheetName val="úˮ�籸��_"/>
      <sheetName val="10_5�ȳɱ���"/>
      <sheetName val="Ͱ��20L_(ѩ)_"/>
      <sheetName val="Ͱ��30L_(ѩ)__"/>
      <sheetName val="�ܱ@��2��"/>
      <sheetName val="�Ʊȱ�2�)"/>
      <sheetName val="K�"/>
      <sheetName val="���_��2��"/>
      <sheetName val="�$��m"/>
      <sheetName val="Wʸ�1m"/>
      <sheetName val="ë�{��"/>
      <sheetName val="ӦK�1�"/>
      <sheetName val="���[��2��"/>
      <sheetName val="Sheet3"/>
      <sheetName val="11�Ȼ���"/>
      <sheetName val="Ӧ˰��"/>
      <sheetName val="������˷���"/>
      <sheetName val="��ˮ�����"/>
      <sheetName val="���ܱ�"/>
      <sheetName val="˵��"/>
      <sheetName val="收入"/>
      <sheetName val="삅ོ䚋栠Ѫ"/>
      <sheetName val="삅ོ"/>
      <sheetName val="삅ོ䚋"/>
      <sheetName val="삅ོ䚋栠"/>
      <sheetName val="调整后报表"/>
      <sheetName val="B5"/>
      <sheetName val="现金流量表"/>
      <sheetName val="报表附注"/>
      <sheetName val="非流动资产汇总"/>
      <sheetName val="基础数据配置"/>
      <sheetName val="总人口"/>
      <sheetName val="雪花干成本詨"/>
      <sheetName val="存货差异分析表"/>
      <sheetName val="一般预算收入"/>
      <sheetName val="行政区划"/>
      <sheetName val="C01-1"/>
      <sheetName val="삅"/>
      <sheetName val="尬尀一吀"/>
      <sheetName val="07年产量预测"/>
      <sheetName val="萧山厂"/>
      <sheetName val="余杭厂"/>
      <sheetName val="嘉兴厂"/>
      <sheetName val="台州厂"/>
      <sheetName val="宁波厂"/>
      <sheetName val="温州厂"/>
      <sheetName val="西湖厂"/>
      <sheetName val="德清厂"/>
      <sheetName val="营销中心"/>
      <sheetName val="产能分析"/>
      <sheetName val="出厂前质量反馈 "/>
      <sheetName val="ADDITION"/>
      <sheetName val="BPR"/>
      <sheetName val="_200209"/>
      <sheetName val="单位库"/>
      <sheetName val="电视监控"/>
      <sheetName val="Financ. Overview"/>
      <sheetName val="经济指标"/>
      <sheetName val="钢筋计算表"/>
      <sheetName val="销售财务日报表②"/>
      <sheetName val="参照表"/>
      <sheetName val="46亩(新)"/>
      <sheetName val="基础数据命名表"/>
      <sheetName val="技术指标"/>
      <sheetName val="税金预测"/>
      <sheetName val="主要规划指标"/>
      <sheetName val="税金缴纳情况"/>
      <sheetName val="土地款预测"/>
      <sheetName val="销售回款预测"/>
      <sheetName val="08.01"/>
      <sheetName val="政府性收费预测"/>
      <sheetName val="参数表"/>
      <sheetName val="1-4栋结算清单汇总表"/>
      <sheetName val="设计指标"/>
      <sheetName val="墙面工程"/>
      <sheetName val="改加胶玻璃、室外栏杆"/>
      <sheetName val="廊桥水乡"/>
      <sheetName val="中央公园城"/>
      <sheetName val="11年计划"/>
      <sheetName val="字段"/>
      <sheetName val="1.投标总价封面"/>
      <sheetName val="折线图2数据"/>
      <sheetName val="合计"/>
      <sheetName val="P1012001"/>
      <sheetName val="变更部分 (3) "/>
      <sheetName val="发出商品"/>
      <sheetName val="6月"/>
      <sheetName val="Register"/>
      <sheetName val="þ"/>
      <sheetName val="D栋计算式明细"/>
      <sheetName val="内围地梁钢筋说明"/>
      <sheetName val="经济指标分析表"/>
      <sheetName val="合并利"/>
      <sheetName val="E1020"/>
      <sheetName val="参数"/>
      <sheetName val="ZH封面"/>
      <sheetName val="ZH-1明细表"/>
      <sheetName val="预收账款明细表"/>
      <sheetName val="利润调整过程表"/>
      <sheetName val="基本调整分录"/>
      <sheetName val="基本内容"/>
      <sheetName val="基本信息输入表"/>
      <sheetName val="盘存还原"/>
      <sheetName val="资产负债表(本部原报)"/>
      <sheetName val="月度毛利率分析表"/>
      <sheetName val="12月-调整"/>
      <sheetName val="其他应付单位"/>
      <sheetName val="其他应付款程序表"/>
      <sheetName val="应付款项、应交税金申报表"/>
      <sheetName val="XREF"/>
      <sheetName val="新建工作表 "/>
      <sheetName val="明细分类账"/>
      <sheetName val="应收账款程序表"/>
      <sheetName val="应收账款明细表(2011)"/>
      <sheetName val="余良卿9月"/>
      <sheetName val="FA Breakdown"/>
      <sheetName val="PER SALES ORG"/>
      <sheetName val="索引"/>
      <sheetName val="_x005f_x0000_"/>
      <sheetName val="_x005f_x005f_x005f_x0000_"/>
      <sheetName val="提足折旧"/>
      <sheetName val="科目"/>
      <sheetName val="替代测试表"/>
      <sheetName val="无形资产明细表"/>
      <sheetName val="利过表"/>
      <sheetName val="完"/>
      <sheetName val="科目表"/>
      <sheetName val="现金"/>
      <sheetName val="银行存款"/>
      <sheetName val="应收账款"/>
      <sheetName val="固定资产—房屋建筑物"/>
      <sheetName val="固定资产—机器设备"/>
      <sheetName val="固定资产—车辆"/>
      <sheetName val="_x005f_x005f_x005f_x005f_x005f_x005f_x005f_x0000_"/>
      <sheetName val="客户编码"/>
      <sheetName val="物料编码"/>
      <sheetName val="费用程序表"/>
      <sheetName val="财费用程序表"/>
      <sheetName val="财务费用程序表"/>
      <sheetName val="其他液氨采购"/>
      <sheetName val="固定资产"/>
      <sheetName val="无形资产2012.3.31"/>
      <sheetName val="固定资产折旧"/>
      <sheetName val="摊销"/>
      <sheetName val="15-2固定资产投资"/>
      <sheetName val="15-3无形资产投资"/>
      <sheetName val="利润表"/>
      <sheetName val="非经营性资产及负债"/>
      <sheetName val="Var % Summary-TBR制造差异率汇总-全钢"/>
      <sheetName val="Var % Summary-PCR制造差异率汇总-半钢"/>
      <sheetName val="综合成本分析01.01-0205"/>
      <sheetName val="FY02"/>
      <sheetName val="关联方一览表"/>
      <sheetName val="T02"/>
      <sheetName val="T04"/>
      <sheetName val="盈余公积_（合并)"/>
      <sheetName val="124301_查询"/>
      <sheetName val="Third_party"/>
      <sheetName val="G_1R-Shou_COP_Gf"/>
      <sheetName val="Market_share"/>
      <sheetName val="fs(for_Consol)"/>
      <sheetName val="10-2_固定资产处置表"/>
      <sheetName val="生产设备"/>
      <sheetName val="生产设备(旧）"/>
      <sheetName val="_______"/>
      <sheetName val="主营业务收入成本审定明细表"/>
      <sheetName val="工程施工审定表"/>
      <sheetName val="营业成本审定表"/>
      <sheetName val="风险评价表"/>
      <sheetName val="费用分析"/>
      <sheetName val="固及累及减值审定表"/>
      <sheetName val="_x0000__x0000__x0000__x0000__x0"/>
      <sheetName val="_x0000__x0000__x005"/>
      <sheetName val="_x0000__x005f"/>
      <sheetName val="삅ོ䚋栠Ѫ_x0000_ࡪ㋨ﯾ_xffff_ﱅ잃蔐緀薼糀謋⁎橓"/>
      <sheetName val="삅ོ䚋栠Ѫ_x0000_ࡪ㋨"/>
      <sheetName val="삅ོ䚋栠Ѫ_x0000_ࡪ㋨ﯾ_xffff_ﱅ잃蔐緀薼糀謋"/>
      <sheetName val="삅ོ䚋栠Ѫ_x0000_ࡪ㋨ﯾ_xffff_ﱅ잃"/>
      <sheetName val="삅ོ䚋栠Ѫ_x0000_ࡪ㋨ﯾ_xffff_ﱅ잃蔐緀薼糀"/>
      <sheetName val="삅ོ䚋栠Ѫ_x0000_ࡪ㋨ﯾ_xffff_ﱅ잃蔐緀"/>
      <sheetName val="삅ོ䚋栠Ѫ_x0000_ࡪ㋨ﯾ_xffff_ﱅ잃蔐緀薼"/>
      <sheetName val="삅ོ䚋栠Ѫ_x0000_ࡪ㋨ﯾ_xffff_ﱅ잃蔐"/>
      <sheetName val="삅ོ䚋栠Ѫ_x0000_ࡪ㋨ﯾ_xffff_ﱅ잃蔐緀薼糀謋⁎橓晴￻"/>
      <sheetName val="삅ོ䚋栠Ѫ_x0000_ࡪ㋨ﯾ"/>
      <sheetName val="삅ོ䚋栠Ѫ_x0000_ࡪ㋨ﯾ_xffff_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sheetData sheetId="369"/>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Name val="未合并子公司"/>
      <sheetName val="未合并联营公司"/>
      <sheetName val="联营公司"/>
      <sheetName val="其他股权投资"/>
      <sheetName val="债权投资"/>
      <sheetName val="长期股权投资差额"/>
      <sheetName val="合并价差"/>
      <sheetName val="sheet1"/>
      <sheetName val="detail"/>
      <sheetName val="Tickmarks"/>
      <sheetName val="#REF!"/>
      <sheetName val="目录"/>
      <sheetName val="短期投资"/>
      <sheetName val="SW-TEO"/>
      <sheetName val="Sheet2"/>
      <sheetName val="Sheet3"/>
      <sheetName val="B"/>
      <sheetName val="POWER ASSUMPTIONS"/>
      <sheetName val="Open"/>
      <sheetName val="Valuation"/>
      <sheetName val="集团外部关联方往来函证控制"/>
      <sheetName val="集团外部关联方交易及往来"/>
      <sheetName val="G.1R-Shou COP Gf"/>
      <sheetName val="P&amp;L weekly"/>
      <sheetName val="Sch PR-2"/>
      <sheetName val="Sch PR-3"/>
      <sheetName val="eqpmad2"/>
      <sheetName val="索引"/>
      <sheetName val="应付账款Dy"/>
      <sheetName val="关联交易-存款"/>
      <sheetName val="投保项目"/>
      <sheetName val="披露表(国资)"/>
      <sheetName val="预收帐款"/>
      <sheetName val="序时账"/>
      <sheetName val="UFPrn20090223104227"/>
      <sheetName val="未展开"/>
      <sheetName val="参数"/>
      <sheetName val="设定"/>
      <sheetName val="明细分类账"/>
      <sheetName val="工时统计"/>
      <sheetName val="YS02-02"/>
      <sheetName val="E1020"/>
      <sheetName val="内部购入存货明细表"/>
      <sheetName val="#REF"/>
      <sheetName val="XREF"/>
      <sheetName val="Sale breakdown"/>
      <sheetName val="2002年关联方余额及交易"/>
      <sheetName val="清单"/>
      <sheetName val="基本信息及要求"/>
      <sheetName val="附注"/>
      <sheetName val="试算表"/>
      <sheetName val="表7递延所得税"/>
      <sheetName val="R050资产减值明细表"/>
      <sheetName val="应收帐款"/>
      <sheetName val="EJE Entry"/>
      <sheetName val="bkd"/>
      <sheetName val="封面 Cover"/>
      <sheetName val="目录 Index"/>
      <sheetName val="填列说明"/>
      <sheetName val="2005-interco"/>
      <sheetName val="Detail Test&amp;函证明细"/>
      <sheetName val="breakdown 母分公司"/>
      <sheetName val="Summary"/>
      <sheetName val="Market share"/>
      <sheetName val="27设备-设备成本"/>
      <sheetName val="25土建-全钢一期二期"/>
      <sheetName val="25土建-全钢三期"/>
      <sheetName val="26其他土建"/>
      <sheetName val="核算项目余额表"/>
      <sheetName val="10-3.采购固定资产清单"/>
      <sheetName val="Deferred tax"/>
      <sheetName val="应付职工薪酬"/>
      <sheetName val="item"/>
      <sheetName val="应交税金"/>
      <sheetName val="dm"/>
      <sheetName val="1"/>
      <sheetName val="QQ"/>
      <sheetName val="UFPrn20091031094822"/>
      <sheetName val="企业表一"/>
      <sheetName val="M-5C"/>
      <sheetName val="M-5A"/>
      <sheetName val="UFPrn20090217104332"/>
      <sheetName val="FA"/>
      <sheetName val="新城资金明细"/>
      <sheetName val="申鑫大厦租金明细"/>
      <sheetName val="三林明细"/>
      <sheetName val="东陆明细"/>
      <sheetName val="Reconciliation"/>
      <sheetName val="固定资产2001年折旧"/>
      <sheetName val="所得税凭证抽查"/>
      <sheetName val="应收票据(关联方)"/>
      <sheetName val="param"/>
      <sheetName val="CMC"/>
      <sheetName val="Sales branch breakdown"/>
      <sheetName val="2012试算平衡"/>
      <sheetName val="2011试算平衡"/>
      <sheetName val="Common Assumptions"/>
      <sheetName val="说明"/>
      <sheetName val="收入"/>
      <sheetName val="XL4Poppy"/>
      <sheetName val="房屋建筑物"/>
      <sheetName val="Worksheet in 5241-2 2003 Long T"/>
      <sheetName val="summary "/>
      <sheetName val="CARPARK STORE"/>
      <sheetName val="C01-1"/>
      <sheetName val="Toolbox"/>
      <sheetName val="GDP"/>
      <sheetName val="农业用地"/>
      <sheetName val="会计科目设置"/>
      <sheetName val="master"/>
      <sheetName val="Rental Commitment 06.01"/>
      <sheetName val="原材料-纸张帐"/>
      <sheetName val="盘点表"/>
      <sheetName val="明细表"/>
      <sheetName val="Suppli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首页"/>
      <sheetName val="企业基本信息表"/>
      <sheetName val="拟上市地点及行业分类"/>
      <sheetName val="指标填写及其权重"/>
      <sheetName val="Sheet1"/>
      <sheetName val="打分说明"/>
      <sheetName val="新三板行业权重配比"/>
      <sheetName val="A股行业权重配比"/>
      <sheetName val="纳斯达克权重配比"/>
      <sheetName val="层次分析法"/>
      <sheetName val="农、林、牧、渔业"/>
      <sheetName val="采矿业"/>
      <sheetName val="制造业"/>
      <sheetName val="电力、热力、燃气及水生产和供应业"/>
      <sheetName val="建筑业"/>
      <sheetName val="批发和零售业"/>
      <sheetName val="交通运输、仓储和邮政业"/>
      <sheetName val="住宿和餐饮业"/>
      <sheetName val="信息传输、软件和信息技术服务业"/>
      <sheetName val="金融业（货币金融和服务)"/>
      <sheetName val="金融业(资本市场服务）"/>
      <sheetName val="金融业（保险业）"/>
      <sheetName val="房地产业"/>
      <sheetName val="租赁和商务服务业"/>
      <sheetName val="科学研究和技术服务业"/>
      <sheetName val="水利、环境和公共设施管理业"/>
      <sheetName val="居民服务、修理和其他服务业"/>
      <sheetName val="教育"/>
      <sheetName val="卫生和社会工作"/>
      <sheetName val="文化、体育和娱乐业"/>
      <sheetName val="综合"/>
      <sheetName val="资产负债表"/>
      <sheetName val="利润表"/>
      <sheetName val="利润分配表"/>
      <sheetName val="现金流量表主表"/>
      <sheetName val="现金流量表附表"/>
      <sheetName val="财务指标需填写信息表"/>
      <sheetName val="财务指标取数"/>
      <sheetName val="DCF模型"/>
      <sheetName val="相对估值取数"/>
      <sheetName val="复利现值系数"/>
      <sheetName val="2017年央行发布的贷款利率"/>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mailto:flow@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3:K21"/>
  <sheetViews>
    <sheetView workbookViewId="0">
      <selection activeCell="K8" sqref="K8"/>
    </sheetView>
  </sheetViews>
  <sheetFormatPr defaultColWidth="9" defaultRowHeight="14"/>
  <cols>
    <col min="1" max="2" width="9" style="199"/>
    <col min="3" max="3" width="12.26953125" style="199" customWidth="1"/>
    <col min="4" max="16384" width="9" style="199"/>
  </cols>
  <sheetData>
    <row r="3" spans="1:11">
      <c r="I3" s="203"/>
    </row>
    <row r="4" spans="1:11" ht="20">
      <c r="A4"/>
      <c r="E4" s="200"/>
    </row>
    <row r="6" spans="1:11" ht="22.5">
      <c r="H6" s="201" t="s">
        <v>0</v>
      </c>
    </row>
    <row r="9" spans="1:11" ht="13.5" customHeight="1">
      <c r="B9" s="202"/>
      <c r="C9" s="202"/>
      <c r="D9" s="202"/>
      <c r="E9" s="202"/>
      <c r="F9" s="202"/>
      <c r="G9" s="202"/>
      <c r="H9" s="202"/>
      <c r="I9" s="202"/>
      <c r="J9" s="202"/>
    </row>
    <row r="10" spans="1:11" ht="12.75" customHeight="1">
      <c r="B10" s="202"/>
      <c r="C10" s="204" t="s">
        <v>1</v>
      </c>
      <c r="D10" s="205" t="s">
        <v>2</v>
      </c>
      <c r="E10" s="205"/>
      <c r="F10" s="205"/>
      <c r="G10" s="205"/>
      <c r="H10" s="205"/>
      <c r="I10" s="205"/>
      <c r="J10" s="205"/>
    </row>
    <row r="11" spans="1:11" ht="24" customHeight="1">
      <c r="B11" s="202"/>
      <c r="C11" s="204"/>
      <c r="D11" s="205"/>
      <c r="E11" s="205"/>
      <c r="F11" s="205"/>
      <c r="G11" s="205"/>
      <c r="H11" s="205"/>
      <c r="I11" s="205"/>
      <c r="J11" s="205"/>
    </row>
    <row r="12" spans="1:11" ht="21" customHeight="1">
      <c r="B12" s="202"/>
      <c r="C12" s="204"/>
      <c r="D12" s="205"/>
      <c r="E12" s="205"/>
      <c r="F12" s="205"/>
      <c r="G12" s="205"/>
      <c r="H12" s="205"/>
      <c r="I12" s="205"/>
      <c r="J12" s="205"/>
    </row>
    <row r="13" spans="1:11" ht="21" customHeight="1">
      <c r="B13" s="202"/>
      <c r="C13" s="204"/>
      <c r="D13" s="205"/>
      <c r="E13" s="205"/>
      <c r="F13" s="205"/>
      <c r="G13" s="205"/>
      <c r="H13" s="205"/>
      <c r="I13" s="205"/>
      <c r="J13" s="205"/>
    </row>
    <row r="14" spans="1:11" ht="13.5" customHeight="1">
      <c r="B14" s="202"/>
      <c r="C14" s="204" t="s">
        <v>3</v>
      </c>
      <c r="D14" s="205" t="s">
        <v>4</v>
      </c>
      <c r="E14" s="205"/>
      <c r="F14" s="205"/>
      <c r="G14" s="205"/>
      <c r="H14" s="205"/>
      <c r="I14" s="205"/>
      <c r="J14" s="205"/>
    </row>
    <row r="15" spans="1:11" ht="30.65" customHeight="1">
      <c r="B15" s="202"/>
      <c r="C15" s="204"/>
      <c r="D15" s="205"/>
      <c r="E15" s="205"/>
      <c r="F15" s="205"/>
      <c r="G15" s="205"/>
      <c r="H15" s="205"/>
      <c r="I15" s="205"/>
      <c r="J15" s="205"/>
      <c r="K15" s="178"/>
    </row>
    <row r="16" spans="1:11" ht="13.5" customHeight="1">
      <c r="B16" s="202"/>
      <c r="C16" s="202"/>
      <c r="D16" s="202"/>
      <c r="E16" s="202"/>
      <c r="F16" s="202"/>
      <c r="G16" s="202"/>
      <c r="H16" s="202"/>
      <c r="I16" s="202"/>
      <c r="J16" s="202"/>
    </row>
    <row r="17" spans="2:10" ht="13.5" customHeight="1">
      <c r="B17" s="202"/>
      <c r="C17" s="204" t="s">
        <v>5</v>
      </c>
      <c r="D17" s="206" t="s">
        <v>6</v>
      </c>
      <c r="E17" s="206"/>
      <c r="F17" s="206"/>
      <c r="G17" s="206"/>
      <c r="H17" s="206"/>
      <c r="I17" s="206"/>
      <c r="J17" s="206"/>
    </row>
    <row r="18" spans="2:10" ht="13.5" customHeight="1">
      <c r="B18" s="202"/>
      <c r="C18" s="204"/>
      <c r="D18" s="206"/>
      <c r="E18" s="206"/>
      <c r="F18" s="206"/>
      <c r="G18" s="206"/>
      <c r="H18" s="206"/>
      <c r="I18" s="206"/>
      <c r="J18" s="206"/>
    </row>
    <row r="19" spans="2:10" ht="13.5" customHeight="1">
      <c r="B19" s="202"/>
      <c r="C19" s="204"/>
      <c r="D19" s="206"/>
      <c r="E19" s="206"/>
      <c r="F19" s="206"/>
      <c r="G19" s="206"/>
      <c r="H19" s="206"/>
      <c r="I19" s="206"/>
      <c r="J19" s="206"/>
    </row>
    <row r="20" spans="2:10" ht="13.5" customHeight="1">
      <c r="B20" s="202"/>
      <c r="C20" s="202"/>
      <c r="D20" s="206"/>
      <c r="E20" s="206"/>
      <c r="F20" s="206"/>
      <c r="G20" s="206"/>
      <c r="H20" s="206"/>
      <c r="I20" s="206"/>
      <c r="J20" s="206"/>
    </row>
    <row r="21" spans="2:10" ht="13.5" customHeight="1">
      <c r="B21" s="202"/>
      <c r="C21" s="202"/>
      <c r="D21" s="202"/>
      <c r="E21" s="202"/>
      <c r="F21" s="202"/>
      <c r="G21" s="202"/>
      <c r="H21" s="202"/>
      <c r="I21" s="202"/>
      <c r="J21" s="202"/>
    </row>
  </sheetData>
  <mergeCells count="6">
    <mergeCell ref="C10:C13"/>
    <mergeCell ref="C14:C15"/>
    <mergeCell ref="C17:C19"/>
    <mergeCell ref="D10:J13"/>
    <mergeCell ref="D14:J15"/>
    <mergeCell ref="D17:J20"/>
  </mergeCells>
  <phoneticPr fontId="54" type="noConversion"/>
  <pageMargins left="0.69930555555555596" right="0.69930555555555596"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2"/>
  <sheetViews>
    <sheetView showGridLines="0" tabSelected="1" zoomScale="85" zoomScaleNormal="85" workbookViewId="0">
      <selection activeCell="S25" sqref="S1:T1048576"/>
    </sheetView>
  </sheetViews>
  <sheetFormatPr defaultColWidth="8.7265625" defaultRowHeight="14"/>
  <cols>
    <col min="1" max="1" width="25" style="179" customWidth="1"/>
    <col min="2" max="2" width="32.7265625" style="179" customWidth="1"/>
    <col min="3" max="3" width="6.453125" style="180" customWidth="1"/>
    <col min="4" max="4" width="36.7265625" style="179" customWidth="1"/>
    <col min="5" max="5" width="35.08984375" style="181" customWidth="1"/>
    <col min="6" max="13" width="8.7265625" style="178"/>
    <col min="14" max="14" width="4" style="178" customWidth="1"/>
    <col min="15" max="15" width="5.453125" style="178" customWidth="1"/>
    <col min="16" max="16" width="2.6328125" style="178" customWidth="1"/>
    <col min="17" max="17" width="5.7265625" style="178" customWidth="1"/>
    <col min="18" max="18" width="8.26953125" style="178" customWidth="1"/>
    <col min="19" max="19" width="8.26953125" style="178" hidden="1" customWidth="1"/>
    <col min="20" max="20" width="20.08984375" style="178" hidden="1" customWidth="1"/>
    <col min="21" max="23" width="8.7265625" style="178" customWidth="1"/>
    <col min="24" max="16384" width="8.7265625" style="178"/>
  </cols>
  <sheetData>
    <row r="1" spans="1:6" ht="17.5">
      <c r="A1" s="225" t="s">
        <v>7</v>
      </c>
      <c r="B1" s="225"/>
      <c r="C1" s="225"/>
      <c r="D1" s="225"/>
    </row>
    <row r="2" spans="1:6">
      <c r="A2" s="182" t="s">
        <v>8</v>
      </c>
      <c r="B2" s="226" t="s">
        <v>9</v>
      </c>
      <c r="C2" s="226"/>
      <c r="D2" s="182" t="s">
        <v>10</v>
      </c>
    </row>
    <row r="3" spans="1:6" ht="25" customHeight="1">
      <c r="A3" s="183" t="s">
        <v>11</v>
      </c>
      <c r="B3" s="220"/>
      <c r="C3" s="220"/>
      <c r="D3" s="185" t="s">
        <v>9</v>
      </c>
    </row>
    <row r="4" spans="1:6" ht="25" customHeight="1">
      <c r="A4" s="183" t="s">
        <v>12</v>
      </c>
      <c r="B4" s="221"/>
      <c r="C4" s="221"/>
      <c r="D4" s="185" t="s">
        <v>9</v>
      </c>
    </row>
    <row r="5" spans="1:6" ht="25" customHeight="1">
      <c r="A5" s="186" t="s">
        <v>13</v>
      </c>
      <c r="B5" s="227"/>
      <c r="C5" s="213"/>
      <c r="D5" s="185" t="s">
        <v>9</v>
      </c>
    </row>
    <row r="6" spans="1:6" ht="25" customHeight="1">
      <c r="A6" s="186" t="s">
        <v>14</v>
      </c>
      <c r="B6" s="221"/>
      <c r="C6" s="221"/>
      <c r="D6" s="185" t="s">
        <v>15</v>
      </c>
    </row>
    <row r="7" spans="1:6" ht="25" customHeight="1">
      <c r="A7" s="186" t="s">
        <v>16</v>
      </c>
      <c r="B7" s="222"/>
      <c r="C7" s="222"/>
      <c r="D7" s="185" t="s">
        <v>9</v>
      </c>
    </row>
    <row r="8" spans="1:6" ht="25" customHeight="1">
      <c r="A8" s="186" t="s">
        <v>17</v>
      </c>
      <c r="B8" s="223"/>
      <c r="C8" s="224"/>
      <c r="D8" s="185" t="s">
        <v>9</v>
      </c>
      <c r="F8" s="188"/>
    </row>
    <row r="9" spans="1:6" ht="25" customHeight="1">
      <c r="A9" s="186" t="s">
        <v>18</v>
      </c>
      <c r="B9" s="187"/>
      <c r="C9" s="189" t="s">
        <v>19</v>
      </c>
      <c r="D9" s="185" t="s">
        <v>9</v>
      </c>
    </row>
    <row r="10" spans="1:6" ht="25" customHeight="1">
      <c r="A10" s="186" t="s">
        <v>20</v>
      </c>
      <c r="B10" s="212"/>
      <c r="C10" s="213"/>
      <c r="D10" s="185" t="s">
        <v>21</v>
      </c>
    </row>
    <row r="11" spans="1:6" ht="25" customHeight="1">
      <c r="A11" s="186" t="s">
        <v>22</v>
      </c>
      <c r="B11" s="220"/>
      <c r="C11" s="220"/>
      <c r="D11" s="185" t="s">
        <v>9</v>
      </c>
    </row>
    <row r="12" spans="1:6" ht="25" customHeight="1">
      <c r="A12" s="186" t="s">
        <v>23</v>
      </c>
      <c r="B12" s="212"/>
      <c r="C12" s="213"/>
      <c r="D12" s="185" t="s">
        <v>9</v>
      </c>
    </row>
    <row r="13" spans="1:6" ht="25" customHeight="1">
      <c r="A13" s="183" t="s">
        <v>24</v>
      </c>
      <c r="B13" s="218"/>
      <c r="C13" s="219"/>
      <c r="D13" s="185" t="s">
        <v>9</v>
      </c>
    </row>
    <row r="14" spans="1:6" ht="25" customHeight="1">
      <c r="A14" s="186" t="s">
        <v>25</v>
      </c>
      <c r="B14" s="220"/>
      <c r="C14" s="220"/>
      <c r="D14" s="185" t="s">
        <v>26</v>
      </c>
    </row>
    <row r="15" spans="1:6" ht="25" customHeight="1">
      <c r="A15" s="186" t="s">
        <v>27</v>
      </c>
      <c r="B15" s="212"/>
      <c r="C15" s="213"/>
      <c r="D15" s="185" t="s">
        <v>21</v>
      </c>
    </row>
    <row r="16" spans="1:6" ht="25" customHeight="1">
      <c r="A16" s="186" t="s">
        <v>28</v>
      </c>
      <c r="B16" s="210"/>
      <c r="C16" s="211"/>
      <c r="D16" s="185" t="s">
        <v>21</v>
      </c>
    </row>
    <row r="17" spans="1:5" ht="25" customHeight="1">
      <c r="A17" s="186" t="s">
        <v>29</v>
      </c>
      <c r="B17" s="210"/>
      <c r="C17" s="211"/>
      <c r="D17" s="185" t="s">
        <v>21</v>
      </c>
    </row>
    <row r="18" spans="1:5" ht="25" customHeight="1">
      <c r="A18" s="186" t="s">
        <v>30</v>
      </c>
      <c r="B18" s="184"/>
      <c r="C18" s="190" t="s">
        <v>19</v>
      </c>
      <c r="D18" s="185" t="s">
        <v>9</v>
      </c>
    </row>
    <row r="19" spans="1:5" ht="25" customHeight="1">
      <c r="A19" s="186" t="s">
        <v>31</v>
      </c>
      <c r="B19" s="184"/>
      <c r="C19" s="190" t="s">
        <v>32</v>
      </c>
      <c r="D19" s="185" t="s">
        <v>9</v>
      </c>
    </row>
    <row r="20" spans="1:5" ht="25" customHeight="1">
      <c r="A20" s="191" t="s">
        <v>33</v>
      </c>
      <c r="B20" s="184"/>
      <c r="C20" s="190" t="s">
        <v>19</v>
      </c>
      <c r="D20" s="185" t="s">
        <v>9</v>
      </c>
    </row>
    <row r="21" spans="1:5" ht="25" customHeight="1">
      <c r="A21" s="191" t="s">
        <v>34</v>
      </c>
      <c r="B21" s="184"/>
      <c r="C21" s="190" t="s">
        <v>19</v>
      </c>
      <c r="D21" s="185" t="str">
        <f ca="1">"预测"&amp;YEAR(TODAY())&amp;"年"</f>
        <v>预测2023年</v>
      </c>
    </row>
    <row r="22" spans="1:5" ht="25" customHeight="1">
      <c r="A22" s="191" t="s">
        <v>35</v>
      </c>
      <c r="B22" s="184"/>
      <c r="C22" s="190" t="s">
        <v>19</v>
      </c>
      <c r="D22" s="185" t="str">
        <f ca="1">"预测"&amp;YEAR(TODAY())&amp;"年"</f>
        <v>预测2023年</v>
      </c>
    </row>
    <row r="23" spans="1:5" ht="25" customHeight="1">
      <c r="A23" s="191" t="s">
        <v>36</v>
      </c>
      <c r="B23" s="184"/>
      <c r="C23" s="190" t="s">
        <v>19</v>
      </c>
      <c r="D23" s="185" t="str">
        <f ca="1">"预测"&amp;YEAR(TODAY())&amp;"年"</f>
        <v>预测2023年</v>
      </c>
      <c r="E23" s="192"/>
    </row>
    <row r="24" spans="1:5" ht="25" customHeight="1">
      <c r="A24" s="191" t="s">
        <v>37</v>
      </c>
      <c r="B24" s="184"/>
      <c r="C24" s="190" t="s">
        <v>19</v>
      </c>
      <c r="D24" s="185" t="str">
        <f ca="1">"预测"&amp;YEAR(TODAY())&amp;"年"</f>
        <v>预测2023年</v>
      </c>
    </row>
    <row r="25" spans="1:5" ht="25" customHeight="1">
      <c r="A25" s="191" t="s">
        <v>38</v>
      </c>
      <c r="B25" s="212"/>
      <c r="C25" s="213"/>
      <c r="D25" s="185" t="s">
        <v>21</v>
      </c>
    </row>
    <row r="26" spans="1:5" ht="25" customHeight="1">
      <c r="A26" s="191" t="s">
        <v>39</v>
      </c>
      <c r="B26" s="212"/>
      <c r="C26" s="213"/>
      <c r="D26" s="185" t="s">
        <v>21</v>
      </c>
    </row>
    <row r="27" spans="1:5" ht="25" customHeight="1">
      <c r="A27" s="183" t="s">
        <v>40</v>
      </c>
      <c r="B27" s="184"/>
      <c r="C27" s="190" t="s">
        <v>32</v>
      </c>
      <c r="D27" s="185" t="s">
        <v>9</v>
      </c>
    </row>
    <row r="28" spans="1:5" ht="25" customHeight="1">
      <c r="A28" s="183" t="s">
        <v>41</v>
      </c>
      <c r="B28" s="184"/>
      <c r="C28" s="190" t="s">
        <v>32</v>
      </c>
      <c r="D28" s="185" t="s">
        <v>9</v>
      </c>
    </row>
    <row r="29" spans="1:5" ht="25" customHeight="1">
      <c r="A29" s="183" t="s">
        <v>42</v>
      </c>
      <c r="B29" s="184"/>
      <c r="C29" s="190" t="s">
        <v>32</v>
      </c>
      <c r="D29" s="185" t="s">
        <v>9</v>
      </c>
    </row>
    <row r="30" spans="1:5" ht="25" customHeight="1">
      <c r="A30" s="183" t="s">
        <v>43</v>
      </c>
      <c r="B30" s="184"/>
      <c r="C30" s="190" t="s">
        <v>32</v>
      </c>
      <c r="D30" s="185" t="s">
        <v>9</v>
      </c>
    </row>
    <row r="31" spans="1:5" ht="25" customHeight="1">
      <c r="A31" s="183" t="s">
        <v>44</v>
      </c>
      <c r="B31" s="184"/>
      <c r="C31" s="190" t="s">
        <v>32</v>
      </c>
      <c r="D31" s="185" t="s">
        <v>9</v>
      </c>
    </row>
    <row r="32" spans="1:5" ht="25" customHeight="1">
      <c r="A32" s="183" t="s">
        <v>45</v>
      </c>
      <c r="B32" s="214"/>
      <c r="C32" s="215"/>
      <c r="D32" s="208" t="s">
        <v>46</v>
      </c>
    </row>
    <row r="33" spans="1:20" ht="25" customHeight="1">
      <c r="A33" s="183" t="s">
        <v>47</v>
      </c>
      <c r="B33" s="216"/>
      <c r="C33" s="217"/>
      <c r="D33" s="209"/>
    </row>
    <row r="34" spans="1:20" ht="25" customHeight="1">
      <c r="A34" s="207" t="s">
        <v>48</v>
      </c>
      <c r="B34" s="207"/>
      <c r="C34" s="207"/>
      <c r="D34" s="207"/>
    </row>
    <row r="35" spans="1:20" ht="25" customHeight="1"/>
    <row r="36" spans="1:20">
      <c r="A36" s="178"/>
      <c r="B36" s="178"/>
      <c r="C36" s="178"/>
      <c r="D36" s="178"/>
      <c r="S36" s="193" t="s">
        <v>49</v>
      </c>
      <c r="T36" s="194" t="s">
        <v>50</v>
      </c>
    </row>
    <row r="37" spans="1:20">
      <c r="A37" s="178"/>
      <c r="B37" s="178"/>
      <c r="C37" s="178"/>
      <c r="D37" s="178"/>
      <c r="S37" s="195" t="s">
        <v>51</v>
      </c>
      <c r="T37" s="196" t="s">
        <v>51</v>
      </c>
    </row>
    <row r="38" spans="1:20">
      <c r="A38" s="178"/>
      <c r="B38" s="178"/>
      <c r="C38" s="178"/>
      <c r="D38" s="178"/>
      <c r="S38" s="195" t="s">
        <v>52</v>
      </c>
      <c r="T38" s="197" t="s">
        <v>53</v>
      </c>
    </row>
    <row r="39" spans="1:20">
      <c r="A39" s="178"/>
      <c r="B39" s="178"/>
      <c r="C39" s="178"/>
      <c r="D39" s="178"/>
      <c r="S39" s="195" t="s">
        <v>54</v>
      </c>
      <c r="T39" s="197" t="s">
        <v>55</v>
      </c>
    </row>
    <row r="40" spans="1:20">
      <c r="A40" s="178"/>
      <c r="B40" s="178"/>
      <c r="C40" s="178"/>
      <c r="D40" s="178"/>
      <c r="S40" s="195" t="s">
        <v>56</v>
      </c>
      <c r="T40" s="197" t="s">
        <v>57</v>
      </c>
    </row>
    <row r="41" spans="1:20">
      <c r="A41" s="178"/>
      <c r="B41" s="178"/>
      <c r="C41" s="178"/>
      <c r="D41" s="178"/>
      <c r="S41" s="195" t="s">
        <v>58</v>
      </c>
      <c r="T41" s="197" t="s">
        <v>59</v>
      </c>
    </row>
    <row r="42" spans="1:20">
      <c r="A42" s="178"/>
      <c r="B42" s="178"/>
      <c r="C42" s="178"/>
      <c r="D42" s="178"/>
      <c r="T42" s="197" t="s">
        <v>60</v>
      </c>
    </row>
    <row r="43" spans="1:20">
      <c r="A43" s="178"/>
      <c r="B43" s="178"/>
      <c r="C43" s="178"/>
      <c r="D43" s="178"/>
      <c r="T43" s="197" t="s">
        <v>61</v>
      </c>
    </row>
    <row r="44" spans="1:20">
      <c r="A44" s="178"/>
      <c r="B44" s="178"/>
      <c r="C44" s="178"/>
      <c r="D44" s="178"/>
      <c r="T44" s="197" t="s">
        <v>62</v>
      </c>
    </row>
    <row r="45" spans="1:20">
      <c r="A45" s="178"/>
      <c r="B45" s="178"/>
      <c r="C45" s="178"/>
      <c r="D45" s="178"/>
      <c r="T45" s="319" t="s">
        <v>364</v>
      </c>
    </row>
    <row r="46" spans="1:20">
      <c r="A46" s="178"/>
      <c r="B46" s="178"/>
      <c r="C46" s="178"/>
      <c r="D46" s="178"/>
      <c r="T46" s="320" t="s">
        <v>63</v>
      </c>
    </row>
    <row r="47" spans="1:20">
      <c r="A47" s="178"/>
      <c r="B47" s="178"/>
      <c r="C47" s="178"/>
      <c r="D47" s="178"/>
      <c r="T47" s="319" t="s">
        <v>365</v>
      </c>
    </row>
    <row r="48" spans="1:20">
      <c r="A48" s="178"/>
      <c r="B48" s="178"/>
      <c r="C48" s="178"/>
      <c r="D48" s="178"/>
      <c r="T48" s="320" t="s">
        <v>64</v>
      </c>
    </row>
    <row r="49" spans="5:20" s="178" customFormat="1">
      <c r="E49" s="181"/>
      <c r="T49" s="320" t="s">
        <v>65</v>
      </c>
    </row>
    <row r="50" spans="5:20" s="178" customFormat="1">
      <c r="E50" s="181"/>
      <c r="T50" s="319" t="s">
        <v>366</v>
      </c>
    </row>
    <row r="51" spans="5:20" s="178" customFormat="1">
      <c r="E51" s="181"/>
      <c r="T51" s="319" t="s">
        <v>367</v>
      </c>
    </row>
    <row r="52" spans="5:20" s="178" customFormat="1">
      <c r="E52" s="181"/>
      <c r="T52" s="320" t="s">
        <v>66</v>
      </c>
    </row>
    <row r="53" spans="5:20" s="178" customFormat="1">
      <c r="E53" s="181"/>
      <c r="T53" s="320" t="s">
        <v>67</v>
      </c>
    </row>
    <row r="54" spans="5:20" s="178" customFormat="1">
      <c r="E54" s="181"/>
      <c r="T54" s="320" t="s">
        <v>68</v>
      </c>
    </row>
    <row r="55" spans="5:20" s="178" customFormat="1">
      <c r="E55" s="181"/>
      <c r="T55" s="320" t="s">
        <v>69</v>
      </c>
    </row>
    <row r="56" spans="5:20" s="178" customFormat="1">
      <c r="E56" s="181"/>
      <c r="T56" s="321" t="s">
        <v>368</v>
      </c>
    </row>
    <row r="57" spans="5:20" s="178" customFormat="1">
      <c r="E57" s="181"/>
      <c r="T57" s="321" t="s">
        <v>369</v>
      </c>
    </row>
    <row r="58" spans="5:20" s="178" customFormat="1">
      <c r="E58" s="181"/>
      <c r="T58" s="320" t="s">
        <v>70</v>
      </c>
    </row>
    <row r="59" spans="5:20" s="178" customFormat="1">
      <c r="E59" s="181"/>
      <c r="T59" s="320" t="s">
        <v>71</v>
      </c>
    </row>
    <row r="60" spans="5:20" s="178" customFormat="1">
      <c r="E60" s="181"/>
      <c r="T60" s="320" t="s">
        <v>72</v>
      </c>
    </row>
    <row r="61" spans="5:20" s="178" customFormat="1">
      <c r="E61" s="181"/>
      <c r="T61" s="320" t="s">
        <v>73</v>
      </c>
    </row>
    <row r="62" spans="5:20" s="178" customFormat="1">
      <c r="E62" s="181"/>
      <c r="T62" s="320" t="s">
        <v>74</v>
      </c>
    </row>
    <row r="63" spans="5:20" s="178" customFormat="1">
      <c r="E63" s="181"/>
      <c r="T63" s="319" t="s">
        <v>370</v>
      </c>
    </row>
    <row r="64" spans="5:20" s="178" customFormat="1">
      <c r="E64" s="181"/>
      <c r="T64" s="197" t="s">
        <v>75</v>
      </c>
    </row>
    <row r="65" spans="1:20">
      <c r="A65" s="178"/>
      <c r="B65" s="178"/>
      <c r="C65" s="178"/>
      <c r="D65" s="178"/>
      <c r="N65" s="198"/>
      <c r="O65" s="198"/>
      <c r="P65" s="198"/>
      <c r="Q65" s="198"/>
      <c r="R65" s="198"/>
      <c r="S65" s="198"/>
      <c r="T65" s="197" t="s">
        <v>76</v>
      </c>
    </row>
    <row r="66" spans="1:20">
      <c r="A66" s="178"/>
      <c r="B66" s="178"/>
      <c r="C66" s="178"/>
      <c r="D66" s="178"/>
      <c r="N66" s="198"/>
      <c r="O66" s="198"/>
      <c r="P66" s="198"/>
      <c r="Q66" s="198"/>
      <c r="R66" s="198"/>
      <c r="S66" s="198"/>
      <c r="T66" s="197" t="s">
        <v>77</v>
      </c>
    </row>
    <row r="67" spans="1:20">
      <c r="A67" s="178"/>
      <c r="B67" s="178"/>
      <c r="C67" s="178"/>
      <c r="D67" s="178"/>
      <c r="N67" s="198"/>
      <c r="O67" s="198"/>
      <c r="P67" s="198"/>
      <c r="Q67" s="198"/>
      <c r="R67" s="198"/>
      <c r="S67" s="198"/>
      <c r="T67" s="197" t="s">
        <v>78</v>
      </c>
    </row>
    <row r="68" spans="1:20">
      <c r="A68" s="178"/>
      <c r="B68" s="178"/>
      <c r="C68" s="178"/>
      <c r="D68" s="178"/>
      <c r="N68" s="198"/>
      <c r="O68" s="198"/>
      <c r="P68" s="198"/>
      <c r="Q68" s="198"/>
      <c r="R68" s="198"/>
      <c r="S68" s="198"/>
      <c r="T68" s="197" t="s">
        <v>79</v>
      </c>
    </row>
    <row r="69" spans="1:20">
      <c r="A69" s="178"/>
      <c r="B69" s="178"/>
      <c r="C69" s="178"/>
      <c r="D69" s="178"/>
      <c r="N69" s="198"/>
      <c r="O69" s="198"/>
      <c r="P69" s="198"/>
      <c r="Q69" s="198"/>
      <c r="R69" s="198"/>
      <c r="S69" s="198"/>
      <c r="T69" s="196" t="s">
        <v>52</v>
      </c>
    </row>
    <row r="70" spans="1:20">
      <c r="A70" s="178"/>
      <c r="B70" s="178"/>
      <c r="C70" s="178"/>
      <c r="D70" s="178"/>
      <c r="N70" s="198"/>
      <c r="O70" s="198"/>
      <c r="P70" s="198"/>
      <c r="Q70" s="198"/>
      <c r="R70" s="198"/>
      <c r="S70" s="198"/>
      <c r="T70" s="197" t="s">
        <v>80</v>
      </c>
    </row>
    <row r="71" spans="1:20">
      <c r="N71" s="198"/>
      <c r="O71" s="198"/>
      <c r="P71" s="198"/>
      <c r="Q71" s="198"/>
      <c r="R71" s="198"/>
      <c r="S71" s="198"/>
      <c r="T71" s="197" t="s">
        <v>81</v>
      </c>
    </row>
    <row r="72" spans="1:20">
      <c r="N72" s="198"/>
      <c r="O72" s="198"/>
      <c r="P72" s="198"/>
      <c r="Q72" s="198"/>
      <c r="R72" s="198"/>
      <c r="S72" s="198"/>
      <c r="T72" s="197" t="s">
        <v>82</v>
      </c>
    </row>
    <row r="73" spans="1:20">
      <c r="N73" s="198"/>
      <c r="O73" s="198"/>
      <c r="P73" s="198"/>
      <c r="Q73" s="198"/>
      <c r="R73" s="198"/>
      <c r="S73" s="198"/>
      <c r="T73" s="197" t="s">
        <v>83</v>
      </c>
    </row>
    <row r="74" spans="1:20">
      <c r="N74" s="198"/>
      <c r="O74" s="198"/>
      <c r="P74" s="198"/>
      <c r="Q74" s="198"/>
      <c r="R74" s="198"/>
      <c r="S74" s="198"/>
      <c r="T74" s="196" t="s">
        <v>54</v>
      </c>
    </row>
    <row r="75" spans="1:20">
      <c r="N75" s="198"/>
      <c r="O75" s="198"/>
      <c r="P75" s="198"/>
      <c r="Q75" s="198"/>
      <c r="R75" s="198"/>
      <c r="S75" s="198"/>
      <c r="T75" s="197" t="s">
        <v>84</v>
      </c>
    </row>
    <row r="76" spans="1:20">
      <c r="N76" s="198"/>
      <c r="O76" s="198"/>
      <c r="P76" s="198"/>
      <c r="Q76" s="198"/>
      <c r="R76" s="198"/>
      <c r="S76" s="198"/>
      <c r="T76" s="197" t="s">
        <v>85</v>
      </c>
    </row>
    <row r="77" spans="1:20">
      <c r="N77" s="198"/>
      <c r="O77" s="198"/>
      <c r="P77" s="198"/>
      <c r="Q77" s="198"/>
      <c r="R77" s="198"/>
      <c r="S77" s="198"/>
      <c r="T77" s="197" t="s">
        <v>86</v>
      </c>
    </row>
    <row r="78" spans="1:20">
      <c r="N78" s="198"/>
      <c r="O78" s="198"/>
      <c r="P78" s="198"/>
      <c r="Q78" s="198"/>
      <c r="R78" s="198"/>
      <c r="S78" s="198"/>
      <c r="T78" s="196" t="s">
        <v>56</v>
      </c>
    </row>
    <row r="79" spans="1:20">
      <c r="N79" s="198"/>
      <c r="O79" s="198"/>
      <c r="P79" s="198"/>
      <c r="Q79" s="198"/>
      <c r="R79" s="198"/>
      <c r="S79" s="198"/>
      <c r="T79" s="197" t="s">
        <v>87</v>
      </c>
    </row>
    <row r="80" spans="1:20">
      <c r="N80" s="198"/>
      <c r="O80" s="198"/>
      <c r="P80" s="198"/>
      <c r="Q80" s="198"/>
      <c r="R80" s="198"/>
      <c r="S80" s="198"/>
      <c r="T80" s="197" t="s">
        <v>88</v>
      </c>
    </row>
    <row r="81" spans="14:20">
      <c r="N81" s="198"/>
      <c r="O81" s="198"/>
      <c r="P81" s="198"/>
      <c r="Q81" s="198"/>
      <c r="R81" s="198"/>
      <c r="S81" s="198"/>
      <c r="T81" s="197" t="s">
        <v>89</v>
      </c>
    </row>
    <row r="82" spans="14:20">
      <c r="N82" s="198"/>
      <c r="O82" s="198"/>
      <c r="P82" s="198"/>
      <c r="Q82" s="198"/>
      <c r="R82" s="198"/>
      <c r="S82" s="198"/>
      <c r="T82" s="196" t="s">
        <v>58</v>
      </c>
    </row>
    <row r="83" spans="14:20">
      <c r="N83" s="198"/>
      <c r="O83" s="198"/>
      <c r="P83" s="198"/>
      <c r="Q83" s="198"/>
      <c r="R83" s="198"/>
      <c r="S83" s="198"/>
      <c r="T83" s="197" t="s">
        <v>90</v>
      </c>
    </row>
    <row r="84" spans="14:20">
      <c r="N84" s="198"/>
      <c r="O84" s="198"/>
      <c r="P84" s="198"/>
      <c r="Q84" s="198"/>
      <c r="R84" s="198"/>
      <c r="S84" s="198"/>
      <c r="T84" s="197" t="s">
        <v>91</v>
      </c>
    </row>
    <row r="85" spans="14:20">
      <c r="N85" s="198"/>
      <c r="O85" s="198"/>
      <c r="P85" s="198"/>
      <c r="Q85" s="198"/>
      <c r="R85" s="198"/>
      <c r="S85" s="198"/>
      <c r="T85" s="197" t="s">
        <v>92</v>
      </c>
    </row>
    <row r="86" spans="14:20">
      <c r="N86" s="198"/>
      <c r="O86" s="198"/>
      <c r="P86" s="198"/>
      <c r="Q86" s="198"/>
      <c r="R86" s="198"/>
    </row>
    <row r="87" spans="14:20">
      <c r="N87" s="198"/>
      <c r="O87" s="198"/>
      <c r="P87" s="198"/>
      <c r="Q87" s="198"/>
      <c r="R87" s="198"/>
    </row>
    <row r="88" spans="14:20">
      <c r="N88" s="198"/>
      <c r="O88" s="198"/>
      <c r="P88" s="198"/>
      <c r="Q88" s="198"/>
      <c r="R88" s="198"/>
    </row>
    <row r="89" spans="14:20">
      <c r="N89" s="198"/>
      <c r="O89" s="198"/>
      <c r="P89" s="198"/>
      <c r="Q89" s="198"/>
      <c r="R89" s="198"/>
    </row>
    <row r="90" spans="14:20">
      <c r="N90" s="198"/>
      <c r="O90" s="198"/>
      <c r="P90" s="198"/>
      <c r="Q90" s="198"/>
      <c r="R90" s="198"/>
    </row>
    <row r="91" spans="14:20">
      <c r="N91" s="198"/>
      <c r="O91" s="198"/>
      <c r="P91" s="198"/>
      <c r="Q91" s="198"/>
      <c r="R91" s="198"/>
    </row>
    <row r="92" spans="14:20">
      <c r="N92" s="198"/>
      <c r="O92" s="198"/>
      <c r="P92" s="198"/>
      <c r="Q92" s="198"/>
      <c r="R92" s="198"/>
    </row>
    <row r="93" spans="14:20">
      <c r="N93" s="198"/>
      <c r="O93" s="198"/>
      <c r="P93" s="198"/>
      <c r="Q93" s="198"/>
      <c r="R93" s="198"/>
    </row>
    <row r="94" spans="14:20">
      <c r="N94" s="198"/>
      <c r="O94" s="198"/>
      <c r="P94" s="198"/>
      <c r="Q94" s="198"/>
      <c r="R94" s="198"/>
    </row>
    <row r="95" spans="14:20">
      <c r="N95" s="198"/>
      <c r="O95" s="198"/>
      <c r="P95" s="198"/>
      <c r="Q95" s="198"/>
      <c r="R95" s="198"/>
    </row>
    <row r="96" spans="14:20">
      <c r="N96" s="198"/>
      <c r="O96" s="198"/>
      <c r="P96" s="198"/>
      <c r="Q96" s="198"/>
      <c r="R96" s="198"/>
    </row>
    <row r="97" spans="14:18">
      <c r="N97" s="198"/>
      <c r="O97" s="198"/>
      <c r="P97" s="198"/>
      <c r="Q97" s="198"/>
      <c r="R97" s="198"/>
    </row>
    <row r="98" spans="14:18">
      <c r="N98" s="198"/>
      <c r="O98" s="198"/>
      <c r="P98" s="198"/>
      <c r="Q98" s="198"/>
      <c r="R98" s="198"/>
    </row>
    <row r="99" spans="14:18">
      <c r="N99" s="198"/>
      <c r="O99" s="198"/>
      <c r="P99" s="198"/>
      <c r="Q99" s="198"/>
      <c r="R99" s="198"/>
    </row>
    <row r="100" spans="14:18">
      <c r="N100" s="198"/>
      <c r="O100" s="198"/>
      <c r="P100" s="198"/>
      <c r="Q100" s="198"/>
      <c r="R100" s="198"/>
    </row>
    <row r="101" spans="14:18">
      <c r="N101" s="198"/>
      <c r="O101" s="198"/>
      <c r="P101" s="198"/>
      <c r="Q101" s="198"/>
      <c r="R101" s="198"/>
    </row>
    <row r="102" spans="14:18">
      <c r="N102" s="198"/>
      <c r="O102" s="198"/>
      <c r="P102" s="198"/>
      <c r="Q102" s="198"/>
      <c r="R102" s="198"/>
    </row>
    <row r="103" spans="14:18">
      <c r="N103" s="198"/>
      <c r="O103" s="198"/>
      <c r="P103" s="198"/>
      <c r="Q103" s="198"/>
      <c r="R103" s="198"/>
    </row>
    <row r="104" spans="14:18">
      <c r="N104" s="198"/>
      <c r="O104" s="198"/>
      <c r="P104" s="198"/>
      <c r="Q104" s="198"/>
      <c r="R104" s="198"/>
    </row>
    <row r="105" spans="14:18">
      <c r="N105" s="198"/>
      <c r="O105" s="198"/>
      <c r="P105" s="198"/>
      <c r="Q105" s="198"/>
      <c r="R105" s="198"/>
    </row>
    <row r="106" spans="14:18">
      <c r="N106" s="198"/>
      <c r="O106" s="198"/>
      <c r="P106" s="198"/>
      <c r="Q106" s="198"/>
      <c r="R106" s="198"/>
    </row>
    <row r="107" spans="14:18">
      <c r="N107" s="198"/>
      <c r="O107" s="198"/>
      <c r="P107" s="198"/>
      <c r="Q107" s="198"/>
      <c r="R107" s="198"/>
    </row>
    <row r="108" spans="14:18">
      <c r="N108" s="198"/>
      <c r="O108" s="198"/>
      <c r="P108" s="198"/>
      <c r="Q108" s="198"/>
      <c r="R108" s="198"/>
    </row>
    <row r="109" spans="14:18">
      <c r="N109" s="198"/>
      <c r="O109" s="198"/>
      <c r="P109" s="198"/>
      <c r="Q109" s="198"/>
      <c r="R109" s="198"/>
    </row>
    <row r="110" spans="14:18">
      <c r="N110" s="198"/>
      <c r="O110" s="198"/>
      <c r="P110" s="198"/>
      <c r="Q110" s="198"/>
      <c r="R110" s="198"/>
    </row>
    <row r="111" spans="14:18">
      <c r="N111" s="198"/>
      <c r="O111" s="198"/>
      <c r="P111" s="198"/>
      <c r="Q111" s="198"/>
      <c r="R111" s="198"/>
    </row>
    <row r="112" spans="14:18">
      <c r="N112" s="198"/>
      <c r="O112" s="198"/>
      <c r="P112" s="198"/>
      <c r="Q112" s="198"/>
      <c r="R112" s="198"/>
    </row>
    <row r="113" spans="14:18">
      <c r="N113" s="198"/>
      <c r="O113" s="198"/>
      <c r="P113" s="198"/>
      <c r="Q113" s="198"/>
      <c r="R113" s="198"/>
    </row>
    <row r="114" spans="14:18">
      <c r="N114" s="198"/>
      <c r="O114" s="198"/>
      <c r="P114" s="198"/>
      <c r="Q114" s="198"/>
      <c r="R114" s="198"/>
    </row>
    <row r="115" spans="14:18">
      <c r="N115" s="198"/>
      <c r="O115" s="198"/>
      <c r="P115" s="198"/>
      <c r="Q115" s="198"/>
      <c r="R115" s="198"/>
    </row>
    <row r="116" spans="14:18">
      <c r="N116" s="198"/>
      <c r="O116" s="198"/>
      <c r="P116" s="198"/>
      <c r="Q116" s="198"/>
      <c r="R116" s="198"/>
    </row>
    <row r="117" spans="14:18">
      <c r="N117" s="198"/>
      <c r="O117" s="198"/>
      <c r="P117" s="198"/>
      <c r="Q117" s="198"/>
      <c r="R117" s="198"/>
    </row>
    <row r="118" spans="14:18">
      <c r="N118" s="198"/>
      <c r="O118" s="198"/>
      <c r="P118" s="198"/>
      <c r="Q118" s="198"/>
      <c r="R118" s="198"/>
    </row>
    <row r="119" spans="14:18">
      <c r="N119" s="198"/>
      <c r="O119" s="198"/>
      <c r="P119" s="198"/>
      <c r="Q119" s="198"/>
      <c r="R119" s="198"/>
    </row>
    <row r="120" spans="14:18">
      <c r="N120" s="198"/>
      <c r="O120" s="198"/>
      <c r="P120" s="198"/>
      <c r="Q120" s="198"/>
      <c r="R120" s="198"/>
    </row>
    <row r="121" spans="14:18">
      <c r="N121" s="198"/>
      <c r="O121" s="198"/>
      <c r="P121" s="198"/>
      <c r="Q121" s="198"/>
      <c r="R121" s="198"/>
    </row>
    <row r="122" spans="14:18">
      <c r="N122" s="198"/>
      <c r="O122" s="198"/>
      <c r="P122" s="198"/>
      <c r="Q122" s="198"/>
      <c r="R122" s="198"/>
    </row>
    <row r="123" spans="14:18">
      <c r="N123" s="198"/>
      <c r="O123" s="198"/>
      <c r="P123" s="198"/>
      <c r="Q123" s="198"/>
      <c r="R123" s="198"/>
    </row>
    <row r="124" spans="14:18">
      <c r="N124" s="198"/>
      <c r="O124" s="198"/>
      <c r="P124" s="198"/>
      <c r="Q124" s="198"/>
      <c r="R124" s="198"/>
    </row>
    <row r="125" spans="14:18">
      <c r="N125" s="198"/>
      <c r="O125" s="198"/>
      <c r="P125" s="198"/>
      <c r="Q125" s="198"/>
      <c r="R125" s="198"/>
    </row>
    <row r="126" spans="14:18">
      <c r="N126" s="198"/>
      <c r="O126" s="198"/>
      <c r="P126" s="198"/>
      <c r="Q126" s="198"/>
      <c r="R126" s="198"/>
    </row>
    <row r="127" spans="14:18">
      <c r="N127" s="198"/>
      <c r="O127" s="198"/>
      <c r="P127" s="198"/>
      <c r="Q127" s="198"/>
      <c r="R127" s="198"/>
    </row>
    <row r="128" spans="14:18">
      <c r="N128" s="198"/>
      <c r="O128" s="198"/>
      <c r="P128" s="198"/>
      <c r="Q128" s="198"/>
      <c r="R128" s="198"/>
    </row>
    <row r="129" spans="14:18">
      <c r="N129" s="198"/>
      <c r="O129" s="198"/>
      <c r="P129" s="198"/>
      <c r="Q129" s="198"/>
      <c r="R129" s="198"/>
    </row>
    <row r="130" spans="14:18">
      <c r="N130" s="198"/>
      <c r="O130" s="198"/>
      <c r="P130" s="198"/>
      <c r="Q130" s="198"/>
      <c r="R130" s="198"/>
    </row>
    <row r="131" spans="14:18">
      <c r="N131" s="198"/>
      <c r="O131" s="198"/>
      <c r="P131" s="198"/>
      <c r="Q131" s="198"/>
      <c r="R131" s="198"/>
    </row>
    <row r="132" spans="14:18">
      <c r="N132" s="198"/>
      <c r="O132" s="198"/>
      <c r="P132" s="198"/>
      <c r="Q132" s="198"/>
      <c r="R132" s="198"/>
    </row>
    <row r="133" spans="14:18">
      <c r="N133" s="198"/>
      <c r="O133" s="198"/>
      <c r="P133" s="198"/>
      <c r="Q133" s="198"/>
      <c r="R133" s="198"/>
    </row>
    <row r="134" spans="14:18">
      <c r="N134" s="198"/>
      <c r="O134" s="198"/>
      <c r="P134" s="198"/>
      <c r="Q134" s="198"/>
      <c r="R134" s="198"/>
    </row>
    <row r="135" spans="14:18">
      <c r="N135" s="198"/>
      <c r="O135" s="198"/>
      <c r="P135" s="198"/>
      <c r="Q135" s="198"/>
      <c r="R135" s="198"/>
    </row>
    <row r="136" spans="14:18">
      <c r="N136" s="198"/>
      <c r="O136" s="198"/>
      <c r="P136" s="198"/>
      <c r="Q136" s="198"/>
      <c r="R136" s="198"/>
    </row>
    <row r="137" spans="14:18">
      <c r="N137" s="198"/>
      <c r="O137" s="198"/>
      <c r="P137" s="198"/>
      <c r="Q137" s="198"/>
      <c r="R137" s="198"/>
    </row>
    <row r="138" spans="14:18">
      <c r="N138" s="198"/>
      <c r="O138" s="198"/>
      <c r="P138" s="198"/>
      <c r="Q138" s="198"/>
      <c r="R138" s="198"/>
    </row>
    <row r="139" spans="14:18">
      <c r="N139" s="198"/>
      <c r="O139" s="198"/>
      <c r="P139" s="198"/>
      <c r="Q139" s="198"/>
      <c r="R139" s="198"/>
    </row>
    <row r="140" spans="14:18">
      <c r="N140" s="198"/>
      <c r="O140" s="198"/>
      <c r="P140" s="198"/>
      <c r="Q140" s="198"/>
      <c r="R140" s="198"/>
    </row>
    <row r="141" spans="14:18">
      <c r="N141" s="198"/>
      <c r="O141" s="198"/>
      <c r="P141" s="198"/>
      <c r="Q141" s="198"/>
      <c r="R141" s="198"/>
    </row>
    <row r="142" spans="14:18">
      <c r="N142" s="198"/>
      <c r="O142" s="198"/>
      <c r="P142" s="198"/>
      <c r="Q142" s="198"/>
      <c r="R142" s="198"/>
    </row>
    <row r="143" spans="14:18">
      <c r="N143" s="198"/>
      <c r="O143" s="198"/>
      <c r="P143" s="198"/>
      <c r="Q143" s="198"/>
      <c r="R143" s="198"/>
    </row>
    <row r="144" spans="14:18">
      <c r="N144" s="198"/>
      <c r="O144" s="198"/>
      <c r="P144" s="198"/>
      <c r="Q144" s="198"/>
      <c r="R144" s="198"/>
    </row>
    <row r="145" spans="14:18">
      <c r="N145" s="198"/>
      <c r="O145" s="198"/>
      <c r="P145" s="198"/>
      <c r="Q145" s="198"/>
      <c r="R145" s="198"/>
    </row>
    <row r="146" spans="14:18">
      <c r="N146" s="198"/>
      <c r="O146" s="198"/>
      <c r="P146" s="198"/>
      <c r="Q146" s="198"/>
      <c r="R146" s="198"/>
    </row>
    <row r="147" spans="14:18">
      <c r="N147" s="198"/>
      <c r="O147" s="198"/>
      <c r="P147" s="198"/>
      <c r="Q147" s="198"/>
      <c r="R147" s="198"/>
    </row>
    <row r="148" spans="14:18">
      <c r="N148" s="198"/>
      <c r="O148" s="198"/>
      <c r="P148" s="198"/>
      <c r="Q148" s="198"/>
      <c r="R148" s="198"/>
    </row>
    <row r="149" spans="14:18">
      <c r="N149" s="198"/>
      <c r="O149" s="198"/>
      <c r="P149" s="198"/>
      <c r="Q149" s="198"/>
      <c r="R149" s="198"/>
    </row>
    <row r="150" spans="14:18">
      <c r="N150" s="198"/>
      <c r="O150" s="198"/>
      <c r="P150" s="198"/>
      <c r="Q150" s="198"/>
      <c r="R150" s="198"/>
    </row>
    <row r="151" spans="14:18">
      <c r="N151" s="198"/>
      <c r="O151" s="198"/>
      <c r="P151" s="198"/>
      <c r="Q151" s="198"/>
      <c r="R151" s="198"/>
    </row>
    <row r="152" spans="14:18">
      <c r="N152" s="198"/>
      <c r="O152" s="198"/>
      <c r="P152" s="198"/>
      <c r="Q152" s="198"/>
      <c r="R152" s="198"/>
    </row>
    <row r="153" spans="14:18">
      <c r="N153" s="198"/>
      <c r="O153" s="198"/>
      <c r="P153" s="198"/>
      <c r="Q153" s="198"/>
      <c r="R153" s="198"/>
    </row>
    <row r="154" spans="14:18">
      <c r="N154" s="198"/>
      <c r="O154" s="198"/>
      <c r="P154" s="198"/>
      <c r="Q154" s="198"/>
      <c r="R154" s="198"/>
    </row>
    <row r="155" spans="14:18">
      <c r="N155" s="198"/>
      <c r="O155" s="198"/>
      <c r="P155" s="198"/>
      <c r="Q155" s="198"/>
      <c r="R155" s="198"/>
    </row>
    <row r="156" spans="14:18">
      <c r="N156" s="198"/>
      <c r="O156" s="198"/>
      <c r="P156" s="198"/>
      <c r="Q156" s="198"/>
      <c r="R156" s="198"/>
    </row>
    <row r="157" spans="14:18">
      <c r="N157" s="198"/>
      <c r="O157" s="198"/>
      <c r="P157" s="198"/>
      <c r="Q157" s="198"/>
      <c r="R157" s="198"/>
    </row>
    <row r="158" spans="14:18">
      <c r="N158" s="198"/>
      <c r="O158" s="198"/>
      <c r="P158" s="198"/>
      <c r="Q158" s="198"/>
      <c r="R158" s="198"/>
    </row>
    <row r="159" spans="14:18">
      <c r="N159" s="198"/>
      <c r="O159" s="198"/>
      <c r="P159" s="198"/>
      <c r="Q159" s="198"/>
      <c r="R159" s="198"/>
    </row>
    <row r="160" spans="14:18">
      <c r="N160" s="198"/>
      <c r="O160" s="198"/>
      <c r="P160" s="198"/>
      <c r="Q160" s="198"/>
      <c r="R160" s="198"/>
    </row>
    <row r="161" spans="14:18">
      <c r="N161" s="198"/>
      <c r="O161" s="198"/>
      <c r="P161" s="198"/>
      <c r="Q161" s="198"/>
      <c r="R161" s="198"/>
    </row>
    <row r="162" spans="14:18">
      <c r="N162" s="198"/>
      <c r="O162" s="198"/>
      <c r="P162" s="198"/>
      <c r="Q162" s="198"/>
      <c r="R162" s="198"/>
    </row>
    <row r="163" spans="14:18">
      <c r="N163" s="198"/>
      <c r="O163" s="198"/>
      <c r="P163" s="198"/>
      <c r="Q163" s="198"/>
      <c r="R163" s="198"/>
    </row>
    <row r="164" spans="14:18">
      <c r="N164" s="198"/>
      <c r="O164" s="198"/>
      <c r="P164" s="198"/>
      <c r="Q164" s="198"/>
      <c r="R164" s="198"/>
    </row>
    <row r="165" spans="14:18">
      <c r="N165" s="198"/>
      <c r="O165" s="198"/>
      <c r="P165" s="198"/>
      <c r="Q165" s="198"/>
      <c r="R165" s="198"/>
    </row>
    <row r="166" spans="14:18">
      <c r="N166" s="198"/>
      <c r="O166" s="198"/>
      <c r="P166" s="198"/>
      <c r="Q166" s="198"/>
      <c r="R166" s="198"/>
    </row>
    <row r="167" spans="14:18">
      <c r="N167" s="198"/>
      <c r="O167" s="198"/>
      <c r="P167" s="198"/>
      <c r="Q167" s="198"/>
      <c r="R167" s="198"/>
    </row>
    <row r="168" spans="14:18">
      <c r="N168" s="198"/>
      <c r="O168" s="198"/>
      <c r="P168" s="198"/>
      <c r="Q168" s="198"/>
      <c r="R168" s="198"/>
    </row>
    <row r="169" spans="14:18">
      <c r="N169" s="198"/>
      <c r="O169" s="198"/>
      <c r="P169" s="198"/>
      <c r="Q169" s="198"/>
      <c r="R169" s="198"/>
    </row>
    <row r="170" spans="14:18">
      <c r="N170" s="198"/>
      <c r="O170" s="198"/>
      <c r="P170" s="198"/>
      <c r="Q170" s="198"/>
      <c r="R170" s="198"/>
    </row>
    <row r="171" spans="14:18">
      <c r="N171" s="198"/>
      <c r="O171" s="198"/>
      <c r="P171" s="198"/>
      <c r="Q171" s="198"/>
      <c r="R171" s="198"/>
    </row>
    <row r="172" spans="14:18">
      <c r="N172" s="198"/>
      <c r="O172" s="198"/>
      <c r="P172" s="198"/>
      <c r="Q172" s="198"/>
      <c r="R172" s="198"/>
    </row>
    <row r="173" spans="14:18">
      <c r="N173" s="198"/>
      <c r="O173" s="198"/>
      <c r="P173" s="198"/>
      <c r="Q173" s="198"/>
      <c r="R173" s="198"/>
    </row>
    <row r="174" spans="14:18">
      <c r="N174" s="198"/>
      <c r="O174" s="198"/>
      <c r="P174" s="198"/>
      <c r="Q174" s="198"/>
      <c r="R174" s="198"/>
    </row>
    <row r="175" spans="14:18">
      <c r="N175" s="198"/>
      <c r="O175" s="198"/>
      <c r="P175" s="198"/>
      <c r="Q175" s="198"/>
      <c r="R175" s="198"/>
    </row>
    <row r="176" spans="14:18">
      <c r="N176" s="198"/>
      <c r="O176" s="198"/>
      <c r="P176" s="198"/>
      <c r="Q176" s="198"/>
      <c r="R176" s="198"/>
    </row>
    <row r="177" spans="14:18">
      <c r="N177" s="198"/>
      <c r="O177" s="198"/>
      <c r="P177" s="198"/>
      <c r="Q177" s="198"/>
      <c r="R177" s="198"/>
    </row>
    <row r="181" spans="14:18" ht="12.65" customHeight="1">
      <c r="P181" s="198"/>
    </row>
    <row r="182" spans="14:18">
      <c r="P182" s="198"/>
    </row>
  </sheetData>
  <sheetProtection algorithmName="SHA-512" hashValue="C2NX41gOhXQu14dKEAhEg3dUx0mrKEQbeu1U3FrIz+W7d/QQAHEzg4kYt7N0m/jSZU/+HTtUYIeVfWXKQXOIuw==" saltValue="OJ6KWnt5zKnbMJUF6zKhag==" spinCount="100000" sheet="1" objects="1"/>
  <protectedRanges>
    <protectedRange sqref="B3:C8 B9 B18:B24 B25:C26 B27:B31 B10:C17" name="区域1"/>
  </protectedRanges>
  <mergeCells count="22">
    <mergeCell ref="A1:D1"/>
    <mergeCell ref="B2:C2"/>
    <mergeCell ref="B3:C3"/>
    <mergeCell ref="B4:C4"/>
    <mergeCell ref="B5:C5"/>
    <mergeCell ref="B6:C6"/>
    <mergeCell ref="B7:C7"/>
    <mergeCell ref="B8:C8"/>
    <mergeCell ref="B10:C10"/>
    <mergeCell ref="B11:C11"/>
    <mergeCell ref="B12:C12"/>
    <mergeCell ref="B13:C13"/>
    <mergeCell ref="B14:C14"/>
    <mergeCell ref="B15:C15"/>
    <mergeCell ref="B16:C16"/>
    <mergeCell ref="A34:D34"/>
    <mergeCell ref="D32:D33"/>
    <mergeCell ref="B17:C17"/>
    <mergeCell ref="B25:C25"/>
    <mergeCell ref="B26:C26"/>
    <mergeCell ref="B32:C32"/>
    <mergeCell ref="B33:C33"/>
  </mergeCells>
  <phoneticPr fontId="54" type="noConversion"/>
  <dataValidations count="10">
    <dataValidation type="date" allowBlank="1" showInputMessage="1" showErrorMessage="1" promptTitle="请注意：" prompt="日期前后无空格" sqref="B6:C6">
      <formula1>1</formula1>
      <formula2>73050</formula2>
    </dataValidation>
    <dataValidation type="list" allowBlank="1" showInputMessage="1" showErrorMessage="1" sqref="B10:C10">
      <formula1>"北京,天津,河北,山西,内蒙古,辽宁,吉林,黑龙江,上海,江苏,浙江,安徽,福建,江西,山东,河南,湖北,湖南,广东,广西,海南,重庆,四川,贵州,云南,西藏,陕西,甘肃,青海,宁夏,新疆,台湾,香港,澳门"</formula1>
    </dataValidation>
    <dataValidation type="list" allowBlank="1" showInputMessage="1" showErrorMessage="1" sqref="B8:C8">
      <formula1>"a.大专及以下,b.本科,c.硕士,d.博士"</formula1>
    </dataValidation>
    <dataValidation type="list" allowBlank="1" showInputMessage="1" showErrorMessage="1" sqref="B15:C15">
      <formula1>"是,否"</formula1>
    </dataValidation>
    <dataValidation type="textLength" allowBlank="1" showInputMessage="1" showErrorMessage="1" errorTitle="错误" error="统一社会信用代码应为18位!" sqref="B13:C13">
      <formula1>18</formula1>
      <formula2>18</formula2>
    </dataValidation>
    <dataValidation type="list" allowBlank="1" showInputMessage="1" showErrorMessage="1" sqref="B17:C17">
      <formula1>INDIRECT($B$16)</formula1>
    </dataValidation>
    <dataValidation type="list" allowBlank="1" showInputMessage="1" showErrorMessage="1" sqref="B26">
      <formula1>"公司创始人,公司管理层,公司财务人员,咨询方,投资方,其他"</formula1>
    </dataValidation>
    <dataValidation type="textLength" operator="lessThanOrEqual" allowBlank="1" showInputMessage="1" showErrorMessage="1" error="请输入100个字以内" sqref="B14:C14">
      <formula1>100</formula1>
    </dataValidation>
    <dataValidation type="list" allowBlank="1" showInputMessage="1" showErrorMessage="1" sqref="B16:C16">
      <formula1>$S$37:$S$41</formula1>
    </dataValidation>
    <dataValidation type="list" allowBlank="1" showInputMessage="1" showErrorMessage="1" sqref="B25">
      <formula1>"股权改制,股权激励,股权融资,股权质押,股权转让,了解自身企业价值,企业并购,企业征信,其他"</formula1>
    </dataValidation>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activeCell="G5" sqref="G5"/>
    </sheetView>
  </sheetViews>
  <sheetFormatPr defaultColWidth="8.7265625" defaultRowHeight="14"/>
  <cols>
    <col min="1" max="1" width="2.36328125" style="162" customWidth="1"/>
    <col min="2" max="2" width="11" style="163" customWidth="1"/>
    <col min="3" max="3" width="13.7265625" style="164" customWidth="1"/>
    <col min="4" max="4" width="69.08984375" style="165" customWidth="1"/>
    <col min="5" max="5" width="32.453125" style="162" customWidth="1"/>
    <col min="6" max="6" width="17.36328125" style="166" customWidth="1"/>
    <col min="7" max="16384" width="8.7265625" style="166"/>
  </cols>
  <sheetData>
    <row r="1" spans="2:6" ht="17.5">
      <c r="B1" s="228" t="s">
        <v>93</v>
      </c>
      <c r="C1" s="228"/>
      <c r="D1" s="228"/>
      <c r="E1" s="228"/>
      <c r="F1" s="229"/>
    </row>
    <row r="2" spans="2:6" ht="22" customHeight="1">
      <c r="B2" s="167" t="s">
        <v>94</v>
      </c>
      <c r="C2" s="168" t="s">
        <v>95</v>
      </c>
      <c r="D2" s="169" t="s">
        <v>96</v>
      </c>
      <c r="E2" s="170" t="s">
        <v>97</v>
      </c>
      <c r="F2" s="168" t="s">
        <v>10</v>
      </c>
    </row>
    <row r="3" spans="2:6" ht="25" customHeight="1">
      <c r="B3" s="230" t="s">
        <v>98</v>
      </c>
      <c r="C3" s="233" t="s">
        <v>99</v>
      </c>
      <c r="D3" s="172" t="s">
        <v>100</v>
      </c>
      <c r="E3" s="173"/>
      <c r="F3" s="174" t="s">
        <v>21</v>
      </c>
    </row>
    <row r="4" spans="2:6" ht="25" customHeight="1">
      <c r="B4" s="231"/>
      <c r="C4" s="234"/>
      <c r="D4" s="172" t="s">
        <v>101</v>
      </c>
      <c r="E4" s="173"/>
      <c r="F4" s="174" t="s">
        <v>21</v>
      </c>
    </row>
    <row r="5" spans="2:6" ht="25" customHeight="1">
      <c r="B5" s="231"/>
      <c r="C5" s="233" t="s">
        <v>102</v>
      </c>
      <c r="D5" s="172" t="s">
        <v>103</v>
      </c>
      <c r="E5" s="173"/>
      <c r="F5" s="174" t="s">
        <v>21</v>
      </c>
    </row>
    <row r="6" spans="2:6" ht="25" customHeight="1">
      <c r="B6" s="231"/>
      <c r="C6" s="234"/>
      <c r="D6" s="172" t="s">
        <v>104</v>
      </c>
      <c r="E6" s="173"/>
      <c r="F6" s="174" t="s">
        <v>21</v>
      </c>
    </row>
    <row r="7" spans="2:6" ht="25" customHeight="1">
      <c r="B7" s="231"/>
      <c r="C7" s="235"/>
      <c r="D7" s="172" t="s">
        <v>105</v>
      </c>
      <c r="E7" s="173"/>
      <c r="F7" s="174" t="s">
        <v>21</v>
      </c>
    </row>
    <row r="8" spans="2:6" ht="25" customHeight="1">
      <c r="B8" s="231"/>
      <c r="C8" s="233" t="s">
        <v>106</v>
      </c>
      <c r="D8" s="172" t="s">
        <v>107</v>
      </c>
      <c r="E8" s="173"/>
      <c r="F8" s="174" t="s">
        <v>21</v>
      </c>
    </row>
    <row r="9" spans="2:6" ht="25" customHeight="1">
      <c r="B9" s="231"/>
      <c r="C9" s="235"/>
      <c r="D9" s="172" t="s">
        <v>108</v>
      </c>
      <c r="E9" s="173"/>
      <c r="F9" s="174" t="s">
        <v>21</v>
      </c>
    </row>
    <row r="10" spans="2:6" ht="25" customHeight="1">
      <c r="B10" s="231"/>
      <c r="C10" s="233" t="s">
        <v>109</v>
      </c>
      <c r="D10" s="172" t="s">
        <v>110</v>
      </c>
      <c r="E10" s="173"/>
      <c r="F10" s="174" t="s">
        <v>21</v>
      </c>
    </row>
    <row r="11" spans="2:6" ht="25" customHeight="1">
      <c r="B11" s="231"/>
      <c r="C11" s="235"/>
      <c r="D11" s="172" t="s">
        <v>111</v>
      </c>
      <c r="E11" s="173"/>
      <c r="F11" s="174" t="s">
        <v>21</v>
      </c>
    </row>
    <row r="12" spans="2:6" ht="25" customHeight="1">
      <c r="B12" s="231"/>
      <c r="C12" s="233" t="s">
        <v>112</v>
      </c>
      <c r="D12" s="172" t="s">
        <v>113</v>
      </c>
      <c r="E12" s="173"/>
      <c r="F12" s="174" t="s">
        <v>21</v>
      </c>
    </row>
    <row r="13" spans="2:6" ht="25" customHeight="1">
      <c r="B13" s="231"/>
      <c r="C13" s="235"/>
      <c r="D13" s="172" t="s">
        <v>114</v>
      </c>
      <c r="E13" s="173"/>
      <c r="F13" s="174" t="s">
        <v>21</v>
      </c>
    </row>
    <row r="14" spans="2:6" ht="25" customHeight="1">
      <c r="B14" s="231"/>
      <c r="C14" s="171" t="s">
        <v>115</v>
      </c>
      <c r="D14" s="172" t="s">
        <v>116</v>
      </c>
      <c r="E14" s="173"/>
      <c r="F14" s="174" t="s">
        <v>21</v>
      </c>
    </row>
    <row r="15" spans="2:6" ht="25" customHeight="1">
      <c r="B15" s="230" t="s">
        <v>117</v>
      </c>
      <c r="C15" s="233" t="s">
        <v>118</v>
      </c>
      <c r="D15" s="172" t="s">
        <v>119</v>
      </c>
      <c r="E15" s="173"/>
      <c r="F15" s="174" t="s">
        <v>21</v>
      </c>
    </row>
    <row r="16" spans="2:6" ht="25" customHeight="1">
      <c r="B16" s="231"/>
      <c r="C16" s="234"/>
      <c r="D16" s="172" t="s">
        <v>120</v>
      </c>
      <c r="E16" s="173"/>
      <c r="F16" s="174" t="s">
        <v>21</v>
      </c>
    </row>
    <row r="17" spans="2:6" ht="25" customHeight="1">
      <c r="B17" s="231"/>
      <c r="C17" s="233" t="s">
        <v>121</v>
      </c>
      <c r="D17" s="172" t="s">
        <v>122</v>
      </c>
      <c r="E17" s="173"/>
      <c r="F17" s="174" t="s">
        <v>21</v>
      </c>
    </row>
    <row r="18" spans="2:6" ht="25" customHeight="1">
      <c r="B18" s="231"/>
      <c r="C18" s="234"/>
      <c r="D18" s="172" t="s">
        <v>123</v>
      </c>
      <c r="E18" s="173"/>
      <c r="F18" s="174" t="s">
        <v>21</v>
      </c>
    </row>
    <row r="19" spans="2:6" ht="25" customHeight="1">
      <c r="B19" s="231"/>
      <c r="C19" s="235"/>
      <c r="D19" s="172" t="s">
        <v>124</v>
      </c>
      <c r="E19" s="173"/>
      <c r="F19" s="174" t="s">
        <v>21</v>
      </c>
    </row>
    <row r="20" spans="2:6" ht="25" customHeight="1">
      <c r="B20" s="232" t="s">
        <v>125</v>
      </c>
      <c r="C20" s="233" t="s">
        <v>126</v>
      </c>
      <c r="D20" s="172" t="s">
        <v>127</v>
      </c>
      <c r="E20" s="173"/>
      <c r="F20" s="174" t="s">
        <v>21</v>
      </c>
    </row>
    <row r="21" spans="2:6" ht="25" customHeight="1">
      <c r="B21" s="232"/>
      <c r="C21" s="234"/>
      <c r="D21" s="172" t="s">
        <v>128</v>
      </c>
      <c r="E21" s="173"/>
      <c r="F21" s="174" t="s">
        <v>21</v>
      </c>
    </row>
    <row r="22" spans="2:6" ht="25" customHeight="1">
      <c r="B22" s="232"/>
      <c r="C22" s="234"/>
      <c r="D22" s="172" t="s">
        <v>129</v>
      </c>
      <c r="E22" s="173"/>
      <c r="F22" s="174" t="s">
        <v>21</v>
      </c>
    </row>
    <row r="23" spans="2:6" ht="25" customHeight="1">
      <c r="B23" s="232"/>
      <c r="C23" s="233" t="s">
        <v>130</v>
      </c>
      <c r="D23" s="172" t="s">
        <v>131</v>
      </c>
      <c r="E23" s="173"/>
      <c r="F23" s="174" t="s">
        <v>21</v>
      </c>
    </row>
    <row r="24" spans="2:6" ht="25" customHeight="1">
      <c r="B24" s="232"/>
      <c r="C24" s="234"/>
      <c r="D24" s="172" t="s">
        <v>132</v>
      </c>
      <c r="E24" s="173"/>
      <c r="F24" s="174" t="s">
        <v>21</v>
      </c>
    </row>
    <row r="25" spans="2:6" ht="25" customHeight="1">
      <c r="B25" s="232"/>
      <c r="C25" s="235"/>
      <c r="D25" s="172" t="s">
        <v>133</v>
      </c>
      <c r="E25" s="173"/>
      <c r="F25" s="174" t="s">
        <v>21</v>
      </c>
    </row>
    <row r="26" spans="2:6" ht="25" customHeight="1">
      <c r="B26" s="232" t="s">
        <v>134</v>
      </c>
      <c r="C26" s="234" t="s">
        <v>135</v>
      </c>
      <c r="D26" s="175" t="s">
        <v>136</v>
      </c>
      <c r="E26" s="173"/>
      <c r="F26" s="174" t="s">
        <v>21</v>
      </c>
    </row>
    <row r="27" spans="2:6" ht="25" customHeight="1">
      <c r="B27" s="232"/>
      <c r="C27" s="235"/>
      <c r="D27" s="175" t="s">
        <v>137</v>
      </c>
      <c r="E27" s="173"/>
      <c r="F27" s="174" t="s">
        <v>21</v>
      </c>
    </row>
    <row r="28" spans="2:6" ht="25" customHeight="1">
      <c r="B28" s="232"/>
      <c r="C28" s="234" t="s">
        <v>138</v>
      </c>
      <c r="D28" s="175" t="s">
        <v>139</v>
      </c>
      <c r="E28" s="173"/>
      <c r="F28" s="174" t="s">
        <v>21</v>
      </c>
    </row>
    <row r="29" spans="2:6" ht="25" customHeight="1">
      <c r="B29" s="232"/>
      <c r="C29" s="234"/>
      <c r="D29" s="175" t="s">
        <v>140</v>
      </c>
      <c r="E29" s="173"/>
      <c r="F29" s="174" t="s">
        <v>21</v>
      </c>
    </row>
    <row r="30" spans="2:6" ht="25" customHeight="1">
      <c r="B30" s="232"/>
      <c r="C30" s="235"/>
      <c r="D30" s="175" t="s">
        <v>141</v>
      </c>
      <c r="E30" s="173"/>
      <c r="F30" s="174" t="s">
        <v>21</v>
      </c>
    </row>
    <row r="35" spans="1:6" hidden="1">
      <c r="F35" s="176"/>
    </row>
    <row r="36" spans="1:6" hidden="1">
      <c r="F36" s="176"/>
    </row>
    <row r="37" spans="1:6" hidden="1">
      <c r="F37" s="176"/>
    </row>
    <row r="38" spans="1:6" hidden="1">
      <c r="F38" s="176"/>
    </row>
    <row r="39" spans="1:6" hidden="1">
      <c r="F39" s="176"/>
    </row>
    <row r="40" spans="1:6" hidden="1">
      <c r="F40" s="176"/>
    </row>
    <row r="41" spans="1:6" hidden="1">
      <c r="F41" s="176"/>
    </row>
    <row r="42" spans="1:6" hidden="1">
      <c r="F42" s="176"/>
    </row>
    <row r="43" spans="1:6" hidden="1">
      <c r="F43" s="176"/>
    </row>
    <row r="45" spans="1:6">
      <c r="A45" s="177"/>
    </row>
    <row r="46" spans="1:6">
      <c r="A46" s="177"/>
    </row>
    <row r="47" spans="1:6">
      <c r="A47" s="177"/>
    </row>
    <row r="48" spans="1:6">
      <c r="A48" s="177"/>
    </row>
    <row r="49" spans="1:1">
      <c r="A49" s="177"/>
    </row>
    <row r="50" spans="1:1">
      <c r="A50" s="177"/>
    </row>
    <row r="51" spans="1:1">
      <c r="A51" s="177"/>
    </row>
    <row r="52" spans="1:1">
      <c r="A52" s="177"/>
    </row>
  </sheetData>
  <sheetProtection password="96B6" sheet="1" objects="1"/>
  <mergeCells count="16">
    <mergeCell ref="B1:F1"/>
    <mergeCell ref="B3:B14"/>
    <mergeCell ref="B15:B19"/>
    <mergeCell ref="B20:B25"/>
    <mergeCell ref="B26:B30"/>
    <mergeCell ref="C3:C4"/>
    <mergeCell ref="C5:C7"/>
    <mergeCell ref="C8:C9"/>
    <mergeCell ref="C10:C11"/>
    <mergeCell ref="C12:C13"/>
    <mergeCell ref="C15:C16"/>
    <mergeCell ref="C17:C19"/>
    <mergeCell ref="C20:C22"/>
    <mergeCell ref="C23:C25"/>
    <mergeCell ref="C26:C27"/>
    <mergeCell ref="C28:C30"/>
  </mergeCells>
  <phoneticPr fontId="54" type="noConversion"/>
  <dataValidations count="15">
    <dataValidation type="list" allowBlank="1" showInputMessage="1" showErrorMessage="1" sqref="E3">
      <formula1>"a.5人以下,b.5-10人（含）,c.10人以上"</formula1>
    </dataValidation>
    <dataValidation type="list" allowBlank="1" showInputMessage="1" showErrorMessage="1" sqref="E4">
      <formula1>"a.40%（含）以下,b.40%至60%（含）,c.60%至80%（含）,d.80%以上"</formula1>
    </dataValidation>
    <dataValidation type="list" allowBlank="1" showInputMessage="1" showErrorMessage="1" sqref="E27 E29 E30">
      <formula1>"a.0个,b.1-10个,c.11-20个,d.20个以上"</formula1>
    </dataValidation>
    <dataValidation type="list" allowBlank="1" showInputMessage="1" showErrorMessage="1" sqref="E6">
      <formula1>"a.0个,b.1-10个,c.11-50个,d.50个以上"</formula1>
    </dataValidation>
    <dataValidation type="list" allowBlank="1" showInputMessage="1" showErrorMessage="1" sqref="E5">
      <formula1>"a.5%（含）以下,b.5%至15%（含）,c.15%至20%（含）,d.20%以上"</formula1>
    </dataValidation>
    <dataValidation type="list" allowBlank="1" showInputMessage="1" showErrorMessage="1" sqref="E7 E17 E24:E25">
      <formula1>"a.0个,b.1-5个,c.6-10个,d.10个以上"</formula1>
    </dataValidation>
    <dataValidation type="list" allowBlank="1" showInputMessage="1" showErrorMessage="1" sqref="E10">
      <formula1>"a.1000万（含）以下,b.1000万至5000万（含）,c.5000万至20000万（含）,d.20000万以上"</formula1>
    </dataValidation>
    <dataValidation type="list" allowBlank="1" showInputMessage="1" showErrorMessage="1" sqref="E9">
      <formula1>"a.较弱,b.一般,c.较好,d.优势地位"</formula1>
    </dataValidation>
    <dataValidation type="list" allowBlank="1" showInputMessage="1" showErrorMessage="1" sqref="E8">
      <formula1>"a.较弱,b.一般,c.较高,d.高度认可"</formula1>
    </dataValidation>
    <dataValidation type="list" allowBlank="1" showInputMessage="1" showErrorMessage="1" sqref="E11 E13">
      <formula1>"a.5%（含）以下,b.5%-10%（含）,c.10%-30%（含）,d.30%以上"</formula1>
    </dataValidation>
    <dataValidation type="list" allowBlank="1" showInputMessage="1" showErrorMessage="1" sqref="E12">
      <formula1>"a.600万(含）以下,b.600万至5000万（含）,c.5000万至10000万（含）,d.10000万以上"</formula1>
    </dataValidation>
    <dataValidation type="list" allowBlank="1" showInputMessage="1" showErrorMessage="1" sqref="E14">
      <formula1>"a.高于70%,b.50%-70%(含）,c.30%-50%(含）,d.低于30%"</formula1>
    </dataValidation>
    <dataValidation type="list" allowBlank="1" showInputMessage="1" showErrorMessage="1" sqref="E15 E16 E18 E19 E20 E22 E26">
      <formula1>"a.较弱,b.一般,c.良好,d.很好"</formula1>
    </dataValidation>
    <dataValidation type="list" allowBlank="1" showInputMessage="1" showErrorMessage="1" sqref="E21 E23">
      <formula1>"a.是,b.否"</formula1>
    </dataValidation>
    <dataValidation type="list" allowBlank="1" showInputMessage="1" showErrorMessage="1" sqref="E28">
      <formula1>"a.5个以下,b.5-10个,c.11-20个,d.20个以上"</formula1>
    </dataValidation>
  </dataValidations>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B12" sqref="B12"/>
    </sheetView>
  </sheetViews>
  <sheetFormatPr defaultColWidth="9" defaultRowHeight="14"/>
  <cols>
    <col min="2" max="2" width="37.6328125" customWidth="1"/>
    <col min="3" max="3" width="7.90625" customWidth="1"/>
  </cols>
  <sheetData>
    <row r="1" spans="1:3">
      <c r="A1" s="158" t="s">
        <v>142</v>
      </c>
      <c r="B1">
        <f>'软性指标页（必填）'!E3</f>
        <v>0</v>
      </c>
      <c r="C1" s="159">
        <v>1</v>
      </c>
    </row>
    <row r="2" spans="1:3">
      <c r="A2" s="158" t="s">
        <v>143</v>
      </c>
      <c r="B2">
        <f>'软性指标页（必填）'!E4</f>
        <v>0</v>
      </c>
      <c r="C2" s="159">
        <v>1</v>
      </c>
    </row>
    <row r="3" spans="1:3">
      <c r="A3" s="158" t="s">
        <v>144</v>
      </c>
      <c r="B3">
        <f>'软性指标页（必填）'!E5</f>
        <v>0</v>
      </c>
      <c r="C3" s="159">
        <v>1</v>
      </c>
    </row>
    <row r="4" spans="1:3">
      <c r="A4" s="158" t="s">
        <v>145</v>
      </c>
      <c r="B4">
        <f>'软性指标页（必填）'!E6</f>
        <v>0</v>
      </c>
      <c r="C4" s="159">
        <v>1</v>
      </c>
    </row>
    <row r="5" spans="1:3">
      <c r="A5" s="158" t="s">
        <v>146</v>
      </c>
      <c r="B5">
        <f>'软性指标页（必填）'!E7</f>
        <v>0</v>
      </c>
      <c r="C5" s="159">
        <v>1</v>
      </c>
    </row>
    <row r="6" spans="1:3">
      <c r="A6" s="158" t="s">
        <v>147</v>
      </c>
      <c r="B6">
        <f>'软性指标页（必填）'!E8</f>
        <v>0</v>
      </c>
      <c r="C6" s="159">
        <v>1</v>
      </c>
    </row>
    <row r="7" spans="1:3">
      <c r="A7" s="158" t="s">
        <v>148</v>
      </c>
      <c r="B7">
        <f>'软性指标页（必填）'!E9</f>
        <v>0</v>
      </c>
      <c r="C7" s="159">
        <v>1</v>
      </c>
    </row>
    <row r="8" spans="1:3">
      <c r="A8" s="158" t="s">
        <v>149</v>
      </c>
      <c r="B8">
        <f>'软性指标页（必填）'!E10</f>
        <v>0</v>
      </c>
      <c r="C8" s="159">
        <v>1</v>
      </c>
    </row>
    <row r="9" spans="1:3">
      <c r="A9" s="158" t="s">
        <v>150</v>
      </c>
      <c r="B9">
        <f>'软性指标页（必填）'!E11</f>
        <v>0</v>
      </c>
      <c r="C9" s="159">
        <v>1</v>
      </c>
    </row>
    <row r="10" spans="1:3">
      <c r="A10" s="158" t="s">
        <v>151</v>
      </c>
      <c r="B10">
        <f>'软性指标页（必填）'!E12</f>
        <v>0</v>
      </c>
      <c r="C10" s="159">
        <v>1</v>
      </c>
    </row>
    <row r="11" spans="1:3">
      <c r="A11" s="158" t="s">
        <v>152</v>
      </c>
      <c r="B11">
        <f>'软性指标页（必填）'!E13</f>
        <v>0</v>
      </c>
      <c r="C11" s="159">
        <v>1</v>
      </c>
    </row>
    <row r="12" spans="1:3">
      <c r="A12" s="158" t="s">
        <v>153</v>
      </c>
      <c r="B12">
        <f>'软性指标页（必填）'!E14</f>
        <v>0</v>
      </c>
      <c r="C12" s="160" t="s">
        <v>154</v>
      </c>
    </row>
    <row r="13" spans="1:3">
      <c r="A13" s="158" t="s">
        <v>155</v>
      </c>
      <c r="B13">
        <f>'软性指标页（必填）'!E15</f>
        <v>0</v>
      </c>
      <c r="C13" s="161">
        <v>2</v>
      </c>
    </row>
    <row r="14" spans="1:3">
      <c r="A14" s="158" t="s">
        <v>156</v>
      </c>
      <c r="B14">
        <f>'软性指标页（必填）'!E16</f>
        <v>0</v>
      </c>
      <c r="C14" s="161">
        <v>2</v>
      </c>
    </row>
    <row r="15" spans="1:3">
      <c r="A15" s="158" t="s">
        <v>157</v>
      </c>
      <c r="B15">
        <f>'软性指标页（必填）'!E17</f>
        <v>0</v>
      </c>
      <c r="C15" s="161">
        <v>2</v>
      </c>
    </row>
    <row r="16" spans="1:3">
      <c r="A16" s="158" t="s">
        <v>158</v>
      </c>
      <c r="B16">
        <f>'软性指标页（必填）'!E18</f>
        <v>0</v>
      </c>
      <c r="C16" s="161">
        <v>2</v>
      </c>
    </row>
    <row r="17" spans="1:3">
      <c r="A17" s="158" t="s">
        <v>159</v>
      </c>
      <c r="B17">
        <f>'软性指标页（必填）'!E19</f>
        <v>0</v>
      </c>
      <c r="C17" s="161">
        <v>2</v>
      </c>
    </row>
    <row r="18" spans="1:3">
      <c r="A18" s="158" t="s">
        <v>160</v>
      </c>
      <c r="B18">
        <f>'软性指标页（必填）'!E20</f>
        <v>0</v>
      </c>
      <c r="C18" s="161">
        <v>3</v>
      </c>
    </row>
    <row r="19" spans="1:3">
      <c r="A19" s="158" t="s">
        <v>161</v>
      </c>
      <c r="B19">
        <f>'软性指标页（必填）'!E21</f>
        <v>0</v>
      </c>
      <c r="C19" s="161">
        <v>3</v>
      </c>
    </row>
    <row r="20" spans="1:3">
      <c r="A20" s="158" t="s">
        <v>162</v>
      </c>
      <c r="B20">
        <f>'软性指标页（必填）'!E22</f>
        <v>0</v>
      </c>
      <c r="C20" s="161">
        <v>3</v>
      </c>
    </row>
    <row r="21" spans="1:3">
      <c r="A21" s="158" t="s">
        <v>163</v>
      </c>
      <c r="B21">
        <f>'软性指标页（必填）'!E23</f>
        <v>0</v>
      </c>
      <c r="C21" s="161">
        <v>3</v>
      </c>
    </row>
    <row r="22" spans="1:3">
      <c r="A22" s="158" t="s">
        <v>164</v>
      </c>
      <c r="B22">
        <f>'软性指标页（必填）'!E24</f>
        <v>0</v>
      </c>
      <c r="C22" s="161">
        <v>3</v>
      </c>
    </row>
    <row r="23" spans="1:3">
      <c r="A23" s="158" t="s">
        <v>165</v>
      </c>
      <c r="B23">
        <f>'软性指标页（必填）'!E25</f>
        <v>0</v>
      </c>
      <c r="C23" s="161">
        <v>3</v>
      </c>
    </row>
    <row r="24" spans="1:3">
      <c r="A24" s="158" t="s">
        <v>166</v>
      </c>
      <c r="B24">
        <f>'软性指标页（必填）'!E26</f>
        <v>0</v>
      </c>
      <c r="C24" s="161">
        <v>4</v>
      </c>
    </row>
    <row r="25" spans="1:3">
      <c r="A25" s="158" t="s">
        <v>167</v>
      </c>
      <c r="B25">
        <f>'软性指标页（必填）'!E27</f>
        <v>0</v>
      </c>
      <c r="C25" s="161">
        <v>4</v>
      </c>
    </row>
    <row r="26" spans="1:3">
      <c r="A26" s="158" t="s">
        <v>168</v>
      </c>
      <c r="B26">
        <f>'软性指标页（必填）'!E28</f>
        <v>0</v>
      </c>
      <c r="C26" s="161">
        <v>4</v>
      </c>
    </row>
    <row r="27" spans="1:3">
      <c r="A27" s="158" t="s">
        <v>169</v>
      </c>
      <c r="B27">
        <f>'软性指标页（必填）'!E29</f>
        <v>0</v>
      </c>
      <c r="C27" s="161">
        <v>4</v>
      </c>
    </row>
    <row r="28" spans="1:3">
      <c r="A28" s="158" t="s">
        <v>170</v>
      </c>
      <c r="B28">
        <f>'软性指标页（必填）'!E30</f>
        <v>0</v>
      </c>
      <c r="C28" s="161">
        <v>4</v>
      </c>
    </row>
  </sheetData>
  <phoneticPr fontId="54" type="noConversion"/>
  <pageMargins left="0.75" right="0.75" top="1" bottom="1" header="0.51180555555555596" footer="0.51180555555555596"/>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58"/>
  <sheetViews>
    <sheetView showGridLines="0" topLeftCell="C1" workbookViewId="0">
      <pane ySplit="4" topLeftCell="A5" activePane="bottomLeft" state="frozen"/>
      <selection pane="bottomLeft" activeCell="I3" sqref="I3:I4"/>
    </sheetView>
  </sheetViews>
  <sheetFormatPr defaultColWidth="9" defaultRowHeight="14"/>
  <cols>
    <col min="1" max="1" width="1.6328125" style="1" customWidth="1"/>
    <col min="2" max="2" width="23.7265625" style="1" customWidth="1"/>
    <col min="3" max="3" width="21.6328125" style="111" customWidth="1"/>
    <col min="4" max="4" width="20.36328125" style="111" customWidth="1"/>
    <col min="5" max="5" width="19.90625" style="111" customWidth="1"/>
    <col min="6" max="6" width="39.08984375" style="1" customWidth="1"/>
    <col min="7" max="7" width="18" style="111" customWidth="1"/>
    <col min="8" max="8" width="17.6328125" style="111" customWidth="1"/>
    <col min="9" max="9" width="17.08984375" style="1" customWidth="1"/>
    <col min="10" max="25" width="9" style="1"/>
    <col min="26" max="26" width="8" style="1" customWidth="1"/>
    <col min="27" max="27" width="1.7265625" style="1" hidden="1" customWidth="1"/>
    <col min="28" max="16384" width="9" style="1"/>
  </cols>
  <sheetData>
    <row r="1" spans="2:9" ht="28" customHeight="1">
      <c r="B1" s="247" t="s">
        <v>171</v>
      </c>
      <c r="C1" s="248"/>
      <c r="D1" s="248"/>
      <c r="E1" s="248"/>
      <c r="F1" s="248"/>
      <c r="G1" s="248"/>
      <c r="H1" s="248"/>
      <c r="I1" s="249"/>
    </row>
    <row r="2" spans="2:9" ht="13.5" customHeight="1">
      <c r="B2" s="250"/>
      <c r="C2" s="251"/>
      <c r="D2" s="112"/>
      <c r="E2" s="112"/>
      <c r="F2" s="113"/>
      <c r="G2" s="114"/>
      <c r="H2" s="115"/>
      <c r="I2" s="146" t="s">
        <v>172</v>
      </c>
    </row>
    <row r="3" spans="2:9" ht="13.5" customHeight="1">
      <c r="B3" s="239" t="s">
        <v>173</v>
      </c>
      <c r="C3" s="241" t="str">
        <f ca="1">YEAR(TODAY())-3&amp;"年12月31日"</f>
        <v>2020年12月31日</v>
      </c>
      <c r="D3" s="241" t="str">
        <f ca="1">YEAR(TODAY())-2&amp;"年12月31日"</f>
        <v>2021年12月31日</v>
      </c>
      <c r="E3" s="241" t="str">
        <f ca="1">YEAR(TODAY())-1&amp;"年12月31日"</f>
        <v>2022年12月31日</v>
      </c>
      <c r="F3" s="243" t="s">
        <v>174</v>
      </c>
      <c r="G3" s="241" t="str">
        <f ca="1">YEAR(TODAY())-3&amp;"年12月31日"</f>
        <v>2020年12月31日</v>
      </c>
      <c r="H3" s="241" t="str">
        <f ca="1">YEAR(TODAY())-2&amp;"年12月31日"</f>
        <v>2021年12月31日</v>
      </c>
      <c r="I3" s="245" t="str">
        <f ca="1">YEAR(TODAY())-1&amp;"年12月31日"</f>
        <v>2022年12月31日</v>
      </c>
    </row>
    <row r="4" spans="2:9" ht="14.5" customHeight="1">
      <c r="B4" s="240"/>
      <c r="C4" s="242"/>
      <c r="D4" s="242"/>
      <c r="E4" s="242"/>
      <c r="F4" s="244"/>
      <c r="G4" s="242"/>
      <c r="H4" s="242"/>
      <c r="I4" s="246"/>
    </row>
    <row r="5" spans="2:9" ht="17.149999999999999" customHeight="1">
      <c r="B5" s="116" t="s">
        <v>175</v>
      </c>
      <c r="C5" s="117"/>
      <c r="D5" s="117"/>
      <c r="E5" s="117"/>
      <c r="F5" s="118" t="s">
        <v>176</v>
      </c>
      <c r="G5" s="119"/>
      <c r="H5" s="117"/>
      <c r="I5" s="147"/>
    </row>
    <row r="6" spans="2:9" ht="17.149999999999999" customHeight="1">
      <c r="B6" s="120" t="s">
        <v>177</v>
      </c>
      <c r="C6" s="121"/>
      <c r="D6" s="121"/>
      <c r="E6" s="121"/>
      <c r="F6" s="122" t="s">
        <v>178</v>
      </c>
      <c r="G6" s="121"/>
      <c r="H6" s="121"/>
      <c r="I6" s="148"/>
    </row>
    <row r="7" spans="2:9" ht="17.149999999999999" customHeight="1">
      <c r="B7" s="120" t="s">
        <v>179</v>
      </c>
      <c r="C7" s="121"/>
      <c r="D7" s="121"/>
      <c r="E7" s="121"/>
      <c r="F7" s="122" t="s">
        <v>180</v>
      </c>
      <c r="G7" s="121"/>
      <c r="H7" s="121"/>
      <c r="I7" s="148"/>
    </row>
    <row r="8" spans="2:9" ht="17.149999999999999" customHeight="1">
      <c r="B8" s="120" t="s">
        <v>181</v>
      </c>
      <c r="C8" s="121"/>
      <c r="D8" s="121"/>
      <c r="E8" s="121"/>
      <c r="F8" s="122" t="s">
        <v>182</v>
      </c>
      <c r="G8" s="121"/>
      <c r="H8" s="121"/>
      <c r="I8" s="148"/>
    </row>
    <row r="9" spans="2:9" ht="17.149999999999999" customHeight="1">
      <c r="B9" s="120" t="s">
        <v>183</v>
      </c>
      <c r="C9" s="121"/>
      <c r="D9" s="121"/>
      <c r="E9" s="121"/>
      <c r="F9" s="122" t="s">
        <v>184</v>
      </c>
      <c r="G9" s="121"/>
      <c r="H9" s="121"/>
      <c r="I9" s="148"/>
    </row>
    <row r="10" spans="2:9" ht="17.149999999999999" customHeight="1">
      <c r="B10" s="120" t="s">
        <v>185</v>
      </c>
      <c r="C10" s="121"/>
      <c r="D10" s="121"/>
      <c r="E10" s="121"/>
      <c r="F10" s="123" t="s">
        <v>186</v>
      </c>
      <c r="G10" s="121"/>
      <c r="H10" s="121"/>
      <c r="I10" s="148"/>
    </row>
    <row r="11" spans="2:9" ht="17.149999999999999" customHeight="1">
      <c r="B11" s="124" t="s">
        <v>187</v>
      </c>
      <c r="C11" s="121"/>
      <c r="D11" s="121"/>
      <c r="E11" s="121"/>
      <c r="F11" s="122" t="s">
        <v>188</v>
      </c>
      <c r="G11" s="121"/>
      <c r="H11" s="121"/>
      <c r="I11" s="148"/>
    </row>
    <row r="12" spans="2:9" ht="17.149999999999999" customHeight="1">
      <c r="B12" s="120" t="s">
        <v>189</v>
      </c>
      <c r="C12" s="121"/>
      <c r="D12" s="121"/>
      <c r="E12" s="121"/>
      <c r="F12" s="122" t="s">
        <v>190</v>
      </c>
      <c r="G12" s="121"/>
      <c r="H12" s="121"/>
      <c r="I12" s="148"/>
    </row>
    <row r="13" spans="2:9" ht="17.149999999999999" customHeight="1">
      <c r="B13" s="124" t="s">
        <v>191</v>
      </c>
      <c r="C13" s="121"/>
      <c r="D13" s="121"/>
      <c r="E13" s="121"/>
      <c r="F13" s="122" t="s">
        <v>192</v>
      </c>
      <c r="G13" s="121"/>
      <c r="H13" s="121"/>
      <c r="I13" s="148"/>
    </row>
    <row r="14" spans="2:9" ht="17.149999999999999" customHeight="1">
      <c r="B14" s="120" t="s">
        <v>193</v>
      </c>
      <c r="C14" s="121"/>
      <c r="D14" s="121"/>
      <c r="E14" s="121"/>
      <c r="F14" s="122" t="s">
        <v>194</v>
      </c>
      <c r="G14" s="121"/>
      <c r="H14" s="121"/>
      <c r="I14" s="148"/>
    </row>
    <row r="15" spans="2:9" ht="17.149999999999999" customHeight="1">
      <c r="B15" s="120" t="s">
        <v>195</v>
      </c>
      <c r="C15" s="121"/>
      <c r="D15" s="121"/>
      <c r="E15" s="121"/>
      <c r="F15" s="123" t="s">
        <v>196</v>
      </c>
      <c r="G15" s="121"/>
      <c r="H15" s="121"/>
      <c r="I15" s="148"/>
    </row>
    <row r="16" spans="2:9" ht="17.149999999999999" customHeight="1">
      <c r="B16" s="120" t="s">
        <v>197</v>
      </c>
      <c r="C16" s="121"/>
      <c r="D16" s="121"/>
      <c r="E16" s="121"/>
      <c r="F16" s="122" t="s">
        <v>198</v>
      </c>
      <c r="G16" s="121"/>
      <c r="H16" s="121"/>
      <c r="I16" s="148"/>
    </row>
    <row r="17" spans="2:9" ht="17.149999999999999" customHeight="1">
      <c r="B17" s="124" t="s">
        <v>199</v>
      </c>
      <c r="C17" s="121"/>
      <c r="D17" s="121"/>
      <c r="E17" s="121"/>
      <c r="F17" s="122" t="s">
        <v>200</v>
      </c>
      <c r="G17" s="121"/>
      <c r="H17" s="121"/>
      <c r="I17" s="148"/>
    </row>
    <row r="18" spans="2:9" ht="17.149999999999999" customHeight="1">
      <c r="B18" s="124" t="s">
        <v>201</v>
      </c>
      <c r="C18" s="121"/>
      <c r="D18" s="121"/>
      <c r="E18" s="121"/>
      <c r="F18" s="122" t="s">
        <v>202</v>
      </c>
      <c r="G18" s="121"/>
      <c r="H18" s="121"/>
      <c r="I18" s="148"/>
    </row>
    <row r="19" spans="2:9" ht="17.149999999999999" customHeight="1">
      <c r="B19" s="125" t="s">
        <v>203</v>
      </c>
      <c r="C19" s="126">
        <f>SUM($C$6:$C$18)</f>
        <v>0</v>
      </c>
      <c r="D19" s="126">
        <f>SUM($D$6:$D$18)</f>
        <v>0</v>
      </c>
      <c r="E19" s="126">
        <f>SUM($E$6:$E$18)</f>
        <v>0</v>
      </c>
      <c r="F19" s="127" t="s">
        <v>204</v>
      </c>
      <c r="G19" s="126">
        <f>SUM($G$6:$G$18)</f>
        <v>0</v>
      </c>
      <c r="H19" s="126">
        <f>SUM(H6:H18)</f>
        <v>0</v>
      </c>
      <c r="I19" s="149">
        <f>SUM(I6:I18)</f>
        <v>0</v>
      </c>
    </row>
    <row r="20" spans="2:9" ht="17.149999999999999" customHeight="1">
      <c r="B20" s="116" t="s">
        <v>205</v>
      </c>
      <c r="C20" s="128"/>
      <c r="D20" s="128"/>
      <c r="E20" s="128"/>
      <c r="F20" s="118" t="s">
        <v>206</v>
      </c>
      <c r="G20" s="117"/>
      <c r="H20" s="117"/>
      <c r="I20" s="147"/>
    </row>
    <row r="21" spans="2:9" ht="17.149999999999999" customHeight="1">
      <c r="B21" s="124" t="s">
        <v>207</v>
      </c>
      <c r="C21" s="121"/>
      <c r="D21" s="121"/>
      <c r="E21" s="121"/>
      <c r="F21" s="122" t="s">
        <v>208</v>
      </c>
      <c r="G21" s="121"/>
      <c r="H21" s="121"/>
      <c r="I21" s="148"/>
    </row>
    <row r="22" spans="2:9" ht="17.149999999999999" customHeight="1">
      <c r="B22" s="124" t="s">
        <v>209</v>
      </c>
      <c r="C22" s="121"/>
      <c r="D22" s="121"/>
      <c r="E22" s="121"/>
      <c r="F22" s="123" t="s">
        <v>210</v>
      </c>
      <c r="G22" s="121"/>
      <c r="H22" s="121"/>
      <c r="I22" s="148"/>
    </row>
    <row r="23" spans="2:9" ht="17.149999999999999" customHeight="1">
      <c r="B23" s="120" t="s">
        <v>211</v>
      </c>
      <c r="C23" s="121"/>
      <c r="D23" s="121"/>
      <c r="E23" s="121"/>
      <c r="F23" s="122" t="s">
        <v>212</v>
      </c>
      <c r="G23" s="121"/>
      <c r="H23" s="121"/>
      <c r="I23" s="148"/>
    </row>
    <row r="24" spans="2:9" ht="17.149999999999999" customHeight="1">
      <c r="B24" s="120" t="s">
        <v>213</v>
      </c>
      <c r="C24" s="121"/>
      <c r="D24" s="121"/>
      <c r="E24" s="121"/>
      <c r="F24" s="122" t="s">
        <v>214</v>
      </c>
      <c r="G24" s="121"/>
      <c r="H24" s="121"/>
      <c r="I24" s="148"/>
    </row>
    <row r="25" spans="2:9" ht="17.149999999999999" customHeight="1">
      <c r="B25" s="124" t="s">
        <v>215</v>
      </c>
      <c r="C25" s="121"/>
      <c r="D25" s="121"/>
      <c r="E25" s="121"/>
      <c r="F25" s="122" t="s">
        <v>216</v>
      </c>
      <c r="G25" s="121"/>
      <c r="H25" s="121"/>
      <c r="I25" s="148"/>
    </row>
    <row r="26" spans="2:9" ht="17.149999999999999" customHeight="1">
      <c r="B26" s="124" t="s">
        <v>217</v>
      </c>
      <c r="C26" s="121"/>
      <c r="D26" s="121"/>
      <c r="E26" s="121"/>
      <c r="F26" s="123" t="s">
        <v>218</v>
      </c>
      <c r="G26" s="121"/>
      <c r="H26" s="121"/>
      <c r="I26" s="148"/>
    </row>
    <row r="27" spans="2:9" ht="17.149999999999999" customHeight="1">
      <c r="B27" s="120" t="s">
        <v>219</v>
      </c>
      <c r="C27" s="121"/>
      <c r="D27" s="121"/>
      <c r="E27" s="121"/>
      <c r="F27" s="123" t="s">
        <v>220</v>
      </c>
      <c r="G27" s="121"/>
      <c r="H27" s="121"/>
      <c r="I27" s="148"/>
    </row>
    <row r="28" spans="2:9" ht="17.149999999999999" customHeight="1">
      <c r="B28" s="120" t="s">
        <v>221</v>
      </c>
      <c r="C28" s="121"/>
      <c r="D28" s="121"/>
      <c r="E28" s="121"/>
      <c r="F28" s="129" t="s">
        <v>222</v>
      </c>
      <c r="G28" s="121"/>
      <c r="H28" s="121"/>
      <c r="I28" s="148"/>
    </row>
    <row r="29" spans="2:9" ht="17.149999999999999" customHeight="1">
      <c r="B29" s="120" t="s">
        <v>223</v>
      </c>
      <c r="C29" s="121"/>
      <c r="D29" s="121"/>
      <c r="E29" s="121"/>
      <c r="F29" s="122" t="s">
        <v>224</v>
      </c>
      <c r="G29" s="121"/>
      <c r="H29" s="121"/>
      <c r="I29" s="148"/>
    </row>
    <row r="30" spans="2:9" ht="19" customHeight="1">
      <c r="B30" s="120" t="s">
        <v>225</v>
      </c>
      <c r="C30" s="121"/>
      <c r="D30" s="121"/>
      <c r="E30" s="121"/>
      <c r="F30" s="122" t="s">
        <v>226</v>
      </c>
      <c r="G30" s="121"/>
      <c r="H30" s="121"/>
      <c r="I30" s="148"/>
    </row>
    <row r="31" spans="2:9" ht="17.149999999999999" customHeight="1">
      <c r="B31" s="120" t="s">
        <v>227</v>
      </c>
      <c r="C31" s="121"/>
      <c r="D31" s="121"/>
      <c r="E31" s="121"/>
      <c r="F31" s="127" t="s">
        <v>228</v>
      </c>
      <c r="G31" s="126">
        <f>SUM(G21:G30)</f>
        <v>0</v>
      </c>
      <c r="H31" s="126">
        <f>SUM(H21:H30)</f>
        <v>0</v>
      </c>
      <c r="I31" s="149">
        <f>SUM(I21:I30)</f>
        <v>0</v>
      </c>
    </row>
    <row r="32" spans="2:9" ht="17.149999999999999" customHeight="1">
      <c r="B32" s="124" t="s">
        <v>229</v>
      </c>
      <c r="C32" s="121"/>
      <c r="D32" s="121"/>
      <c r="E32" s="121"/>
      <c r="F32" s="127" t="s">
        <v>230</v>
      </c>
      <c r="G32" s="126">
        <f>G19+G31</f>
        <v>0</v>
      </c>
      <c r="H32" s="126">
        <f>H19+H31</f>
        <v>0</v>
      </c>
      <c r="I32" s="149">
        <f>I19+I31</f>
        <v>0</v>
      </c>
    </row>
    <row r="33" spans="2:27" ht="17.149999999999999" customHeight="1">
      <c r="B33" s="120" t="s">
        <v>231</v>
      </c>
      <c r="C33" s="121"/>
      <c r="D33" s="121"/>
      <c r="E33" s="121"/>
      <c r="F33" s="122" t="s">
        <v>232</v>
      </c>
      <c r="G33" s="130"/>
      <c r="H33" s="130"/>
      <c r="I33" s="150"/>
    </row>
    <row r="34" spans="2:27" ht="17.149999999999999" customHeight="1">
      <c r="B34" s="120" t="s">
        <v>233</v>
      </c>
      <c r="C34" s="121"/>
      <c r="D34" s="121"/>
      <c r="E34" s="121"/>
      <c r="F34" s="122" t="s">
        <v>234</v>
      </c>
      <c r="G34" s="121"/>
      <c r="H34" s="121"/>
      <c r="I34" s="148"/>
    </row>
    <row r="35" spans="2:27" ht="17.149999999999999" customHeight="1">
      <c r="B35" s="120" t="s">
        <v>235</v>
      </c>
      <c r="C35" s="121"/>
      <c r="D35" s="121"/>
      <c r="E35" s="121"/>
      <c r="F35" s="123" t="s">
        <v>236</v>
      </c>
      <c r="G35" s="121"/>
      <c r="H35" s="121"/>
      <c r="I35" s="148"/>
    </row>
    <row r="36" spans="2:27" ht="17.149999999999999" customHeight="1">
      <c r="B36" s="120" t="s">
        <v>237</v>
      </c>
      <c r="C36" s="121"/>
      <c r="D36" s="121"/>
      <c r="E36" s="121"/>
      <c r="F36" s="122" t="s">
        <v>238</v>
      </c>
      <c r="G36" s="121"/>
      <c r="H36" s="121"/>
      <c r="I36" s="148"/>
    </row>
    <row r="37" spans="2:27" ht="17.149999999999999" customHeight="1">
      <c r="B37" s="120" t="s">
        <v>239</v>
      </c>
      <c r="C37" s="121"/>
      <c r="D37" s="121"/>
      <c r="E37" s="121"/>
      <c r="F37" s="122" t="s">
        <v>214</v>
      </c>
      <c r="G37" s="121"/>
      <c r="H37" s="121"/>
      <c r="I37" s="148"/>
    </row>
    <row r="38" spans="2:27" ht="17.149999999999999" customHeight="1">
      <c r="B38" s="120" t="s">
        <v>240</v>
      </c>
      <c r="C38" s="121"/>
      <c r="D38" s="121"/>
      <c r="E38" s="121"/>
      <c r="F38" s="122" t="s">
        <v>241</v>
      </c>
      <c r="G38" s="121"/>
      <c r="H38" s="121"/>
      <c r="I38" s="148"/>
      <c r="AA38" s="1" t="s">
        <v>242</v>
      </c>
    </row>
    <row r="39" spans="2:27" ht="17.149999999999999" customHeight="1">
      <c r="B39" s="120"/>
      <c r="C39" s="121"/>
      <c r="D39" s="121"/>
      <c r="E39" s="121"/>
      <c r="F39" s="122" t="s">
        <v>243</v>
      </c>
      <c r="G39" s="121"/>
      <c r="H39" s="121"/>
      <c r="I39" s="148"/>
    </row>
    <row r="40" spans="2:27" ht="17.149999999999999" customHeight="1">
      <c r="B40" s="120"/>
      <c r="C40" s="121"/>
      <c r="D40" s="121"/>
      <c r="E40" s="121"/>
      <c r="F40" s="122" t="s">
        <v>244</v>
      </c>
      <c r="G40" s="121"/>
      <c r="H40" s="121"/>
      <c r="I40" s="148"/>
    </row>
    <row r="41" spans="2:27" ht="17.149999999999999" customHeight="1">
      <c r="B41" s="120"/>
      <c r="C41" s="121"/>
      <c r="D41" s="121"/>
      <c r="E41" s="121"/>
      <c r="F41" s="123" t="s">
        <v>245</v>
      </c>
      <c r="G41" s="121"/>
      <c r="H41" s="121"/>
      <c r="I41" s="148"/>
    </row>
    <row r="42" spans="2:27" ht="17.149999999999999" customHeight="1">
      <c r="B42" s="120"/>
      <c r="C42" s="121"/>
      <c r="D42" s="121"/>
      <c r="E42" s="121"/>
      <c r="F42" s="122" t="s">
        <v>246</v>
      </c>
      <c r="G42" s="121"/>
      <c r="H42" s="121"/>
      <c r="I42" s="148"/>
    </row>
    <row r="43" spans="2:27" ht="17.149999999999999" customHeight="1">
      <c r="B43" s="120"/>
      <c r="C43" s="121"/>
      <c r="D43" s="121"/>
      <c r="E43" s="121"/>
      <c r="F43" s="122" t="s">
        <v>247</v>
      </c>
      <c r="G43" s="121"/>
      <c r="H43" s="121"/>
      <c r="I43" s="148"/>
    </row>
    <row r="44" spans="2:27" ht="17.149999999999999" customHeight="1">
      <c r="B44" s="120"/>
      <c r="C44" s="121"/>
      <c r="D44" s="121"/>
      <c r="E44" s="121"/>
      <c r="F44" s="131" t="s">
        <v>248</v>
      </c>
      <c r="G44" s="132">
        <f>G34+G35+G38-G39+G40+G41+G42+G43</f>
        <v>0</v>
      </c>
      <c r="H44" s="132">
        <f>H34+H35+H38-H39+H40+H41+H42+H43</f>
        <v>0</v>
      </c>
      <c r="I44" s="151">
        <f>I34+I35+I38-I39+I40+I41+I42+I43</f>
        <v>0</v>
      </c>
    </row>
    <row r="45" spans="2:27" ht="17.149999999999999" customHeight="1">
      <c r="B45" s="125" t="s">
        <v>249</v>
      </c>
      <c r="C45" s="126">
        <f>SUM($C$21:$C$38)</f>
        <v>0</v>
      </c>
      <c r="D45" s="126">
        <f>SUM($D$21:$D$38)</f>
        <v>0</v>
      </c>
      <c r="E45" s="126">
        <f>SUM($E$21:$E$38)</f>
        <v>0</v>
      </c>
      <c r="F45" s="131" t="s">
        <v>250</v>
      </c>
      <c r="G45" s="121"/>
      <c r="H45" s="121"/>
      <c r="I45" s="148"/>
    </row>
    <row r="46" spans="2:27" ht="17.149999999999999" customHeight="1">
      <c r="B46" s="133"/>
      <c r="C46" s="134"/>
      <c r="D46" s="134"/>
      <c r="E46" s="135"/>
      <c r="F46" s="127" t="s">
        <v>251</v>
      </c>
      <c r="G46" s="126">
        <f t="shared" ref="G46:I46" si="0">G44+G45</f>
        <v>0</v>
      </c>
      <c r="H46" s="126">
        <f t="shared" si="0"/>
        <v>0</v>
      </c>
      <c r="I46" s="149">
        <f t="shared" si="0"/>
        <v>0</v>
      </c>
    </row>
    <row r="47" spans="2:27" ht="17.149999999999999" customHeight="1">
      <c r="B47" s="136" t="s">
        <v>252</v>
      </c>
      <c r="C47" s="137">
        <f>$C$19+$C$45</f>
        <v>0</v>
      </c>
      <c r="D47" s="137">
        <f>$D$19+$D$45</f>
        <v>0</v>
      </c>
      <c r="E47" s="137">
        <f>$E$19+$E$45</f>
        <v>0</v>
      </c>
      <c r="F47" s="138" t="s">
        <v>253</v>
      </c>
      <c r="G47" s="137">
        <f t="shared" ref="G47:I47" si="1">G32+G46</f>
        <v>0</v>
      </c>
      <c r="H47" s="137">
        <f t="shared" si="1"/>
        <v>0</v>
      </c>
      <c r="I47" s="152">
        <f t="shared" si="1"/>
        <v>0</v>
      </c>
      <c r="K47" s="153"/>
    </row>
    <row r="48" spans="2:27" ht="17.149999999999999" customHeight="1">
      <c r="C48" s="1"/>
      <c r="D48" s="1"/>
      <c r="E48" s="1"/>
      <c r="G48" s="1"/>
      <c r="H48" s="1"/>
    </row>
    <row r="49" spans="2:20" ht="17.149999999999999" customHeight="1">
      <c r="B49" s="101" t="s">
        <v>254</v>
      </c>
      <c r="C49" s="139"/>
      <c r="D49" s="139"/>
      <c r="E49" s="139"/>
      <c r="F49" s="140"/>
      <c r="G49" s="139"/>
      <c r="H49" s="139"/>
      <c r="I49" s="154"/>
    </row>
    <row r="50" spans="2:20" ht="18" customHeight="1">
      <c r="B50" s="236" t="s">
        <v>255</v>
      </c>
      <c r="C50" s="237"/>
      <c r="D50" s="237"/>
      <c r="E50" s="237"/>
      <c r="F50" s="237"/>
      <c r="G50" s="237"/>
      <c r="H50" s="237"/>
      <c r="I50" s="238"/>
    </row>
    <row r="51" spans="2:20" ht="18" customHeight="1">
      <c r="B51" s="236" t="s">
        <v>256</v>
      </c>
      <c r="C51" s="237"/>
      <c r="D51" s="237"/>
      <c r="E51" s="237"/>
      <c r="F51" s="237"/>
      <c r="G51" s="237"/>
      <c r="H51" s="237"/>
      <c r="I51" s="238"/>
    </row>
    <row r="52" spans="2:20" ht="18" customHeight="1">
      <c r="B52" s="236" t="s">
        <v>257</v>
      </c>
      <c r="C52" s="237"/>
      <c r="D52" s="237"/>
      <c r="E52" s="237"/>
      <c r="F52" s="237"/>
      <c r="G52" s="237"/>
      <c r="H52" s="237"/>
      <c r="I52" s="238"/>
    </row>
    <row r="53" spans="2:20" ht="18.649999999999999" customHeight="1">
      <c r="B53" s="236" t="s">
        <v>258</v>
      </c>
      <c r="C53" s="237"/>
      <c r="D53" s="237"/>
      <c r="E53" s="237"/>
      <c r="F53" s="237"/>
      <c r="G53" s="237"/>
      <c r="H53" s="237"/>
      <c r="I53" s="238"/>
      <c r="T53" s="157"/>
    </row>
    <row r="54" spans="2:20" ht="18.649999999999999" customHeight="1">
      <c r="B54" s="104" t="s">
        <v>259</v>
      </c>
      <c r="C54" s="105"/>
      <c r="D54" s="105"/>
      <c r="E54" s="141"/>
      <c r="F54" s="141"/>
      <c r="G54" s="141"/>
      <c r="H54" s="141"/>
      <c r="I54" s="155"/>
    </row>
    <row r="55" spans="2:20" ht="18.649999999999999" customHeight="1">
      <c r="B55" s="142" t="s">
        <v>260</v>
      </c>
      <c r="C55" s="143"/>
      <c r="D55" s="144"/>
      <c r="E55" s="144"/>
      <c r="F55" s="145"/>
      <c r="G55" s="144"/>
      <c r="H55" s="144"/>
      <c r="I55" s="156"/>
    </row>
    <row r="56" spans="2:20" ht="18.649999999999999" customHeight="1"/>
    <row r="57" spans="2:20" ht="18.649999999999999" customHeight="1"/>
    <row r="58" spans="2:20" ht="18.649999999999999" customHeight="1"/>
  </sheetData>
  <sheetProtection algorithmName="SHA-512" hashValue="CuzyipoCRiEGXLfVEk5qMvL777QkJk2hkdw8KUKHtbnSaG+x7tDgzUawdzXQl74hr7E7Zuzv0g1mwF0NPv8KEQ==" saltValue="HqcS8doUDnG0kw3/2pslQg==" spinCount="100000" sheet="1" objects="1"/>
  <protectedRanges>
    <protectedRange sqref="G34:I43 G45:I45 C6:E18 G6:I18 G21:I30 C21:E44" name="资产负债表填表区域"/>
  </protectedRanges>
  <mergeCells count="14">
    <mergeCell ref="B1:I1"/>
    <mergeCell ref="B2:C2"/>
    <mergeCell ref="B50:I50"/>
    <mergeCell ref="B51:I51"/>
    <mergeCell ref="B52:I52"/>
    <mergeCell ref="B53:I53"/>
    <mergeCell ref="B3:B4"/>
    <mergeCell ref="C3:C4"/>
    <mergeCell ref="D3:D4"/>
    <mergeCell ref="E3:E4"/>
    <mergeCell ref="F3:F4"/>
    <mergeCell ref="G3:G4"/>
    <mergeCell ref="H3:H4"/>
    <mergeCell ref="I3:I4"/>
  </mergeCells>
  <phoneticPr fontId="54" type="noConversion"/>
  <dataValidations count="2">
    <dataValidation type="decimal" allowBlank="1" showInputMessage="1" showErrorMessage="1" sqref="C5:E5 C45:E47 C19:E20">
      <formula1>-10000000000000</formula1>
      <formula2>10000000000000</formula2>
    </dataValidation>
    <dataValidation type="decimal" allowBlank="1" showInputMessage="1" showErrorMessage="1" sqref="G45:I45 G6:I18 G21:I30 G34:I43 C6:E18 C21:E44">
      <formula1>-1000000000000</formula1>
      <formula2>1000000000000</formula2>
    </dataValidation>
  </dataValidations>
  <pageMargins left="0.69930555555555596" right="0.69930555555555596"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62"/>
  <sheetViews>
    <sheetView showGridLines="0" workbookViewId="0">
      <pane ySplit="4" topLeftCell="A5" activePane="bottomLeft" state="frozen"/>
      <selection pane="bottomLeft" activeCell="B57" sqref="B57"/>
    </sheetView>
  </sheetViews>
  <sheetFormatPr defaultColWidth="9" defaultRowHeight="14"/>
  <cols>
    <col min="1" max="1" width="2.36328125" style="1" customWidth="1"/>
    <col min="2" max="2" width="51.08984375" style="1" customWidth="1"/>
    <col min="3" max="3" width="28.453125" style="64" customWidth="1"/>
    <col min="4" max="4" width="28.08984375" style="65" customWidth="1"/>
    <col min="5" max="5" width="28" style="1" customWidth="1"/>
    <col min="6" max="16384" width="9" style="1"/>
  </cols>
  <sheetData>
    <row r="1" spans="2:5" ht="28.5" customHeight="1">
      <c r="B1" s="252" t="s">
        <v>261</v>
      </c>
      <c r="C1" s="253"/>
      <c r="D1" s="253"/>
      <c r="E1" s="254"/>
    </row>
    <row r="2" spans="2:5" ht="13.5" customHeight="1">
      <c r="B2" s="66"/>
      <c r="C2" s="67"/>
      <c r="D2" s="68"/>
      <c r="E2" s="69" t="s">
        <v>262</v>
      </c>
    </row>
    <row r="3" spans="2:5" ht="13.5" customHeight="1">
      <c r="B3" s="256" t="s">
        <v>263</v>
      </c>
      <c r="C3" s="257" t="str">
        <f ca="1">YEAR(TODAY())-3&amp;"年度"</f>
        <v>2020年度</v>
      </c>
      <c r="D3" s="259" t="str">
        <f ca="1">YEAR(TODAY())-2&amp;"年度"</f>
        <v>2021年度</v>
      </c>
      <c r="E3" s="260" t="str">
        <f ca="1">YEAR(TODAY())-1&amp;"年度"</f>
        <v>2022年度</v>
      </c>
    </row>
    <row r="4" spans="2:5" ht="13.5" customHeight="1">
      <c r="B4" s="256"/>
      <c r="C4" s="258"/>
      <c r="D4" s="259"/>
      <c r="E4" s="261"/>
    </row>
    <row r="5" spans="2:5" ht="20.149999999999999" customHeight="1">
      <c r="B5" s="70" t="s">
        <v>264</v>
      </c>
      <c r="C5" s="71"/>
      <c r="D5" s="71"/>
      <c r="E5" s="72"/>
    </row>
    <row r="6" spans="2:5" ht="20.149999999999999" customHeight="1">
      <c r="B6" s="73" t="s">
        <v>265</v>
      </c>
      <c r="C6" s="71"/>
      <c r="D6" s="71"/>
      <c r="E6" s="72"/>
    </row>
    <row r="7" spans="2:5" ht="20.149999999999999" customHeight="1">
      <c r="B7" s="73" t="s">
        <v>266</v>
      </c>
      <c r="C7" s="71"/>
      <c r="D7" s="71"/>
      <c r="E7" s="72"/>
    </row>
    <row r="8" spans="2:5" ht="20.149999999999999" customHeight="1">
      <c r="B8" s="73" t="s">
        <v>267</v>
      </c>
      <c r="C8" s="71"/>
      <c r="D8" s="71"/>
      <c r="E8" s="72"/>
    </row>
    <row r="9" spans="2:5" ht="20.149999999999999" customHeight="1">
      <c r="B9" s="70" t="s">
        <v>268</v>
      </c>
      <c r="C9" s="71"/>
      <c r="D9" s="71"/>
      <c r="E9" s="72"/>
    </row>
    <row r="10" spans="2:5" ht="20.149999999999999" customHeight="1">
      <c r="B10" s="70" t="s">
        <v>269</v>
      </c>
      <c r="C10" s="71"/>
      <c r="D10" s="71"/>
      <c r="E10" s="72"/>
    </row>
    <row r="11" spans="2:5" ht="20.149999999999999" customHeight="1">
      <c r="B11" s="70" t="s">
        <v>270</v>
      </c>
      <c r="C11" s="71"/>
      <c r="D11" s="71"/>
      <c r="E11" s="72"/>
    </row>
    <row r="12" spans="2:5" ht="20.149999999999999" customHeight="1">
      <c r="B12" s="70" t="s">
        <v>271</v>
      </c>
      <c r="C12" s="71"/>
      <c r="D12" s="71"/>
      <c r="E12" s="72"/>
    </row>
    <row r="13" spans="2:5" ht="20.149999999999999" customHeight="1">
      <c r="B13" s="70" t="s">
        <v>272</v>
      </c>
      <c r="C13" s="71"/>
      <c r="D13" s="71"/>
      <c r="E13" s="72"/>
    </row>
    <row r="14" spans="2:5" ht="20.149999999999999" customHeight="1">
      <c r="B14" s="70" t="s">
        <v>273</v>
      </c>
      <c r="C14" s="71"/>
      <c r="D14" s="71"/>
      <c r="E14" s="72"/>
    </row>
    <row r="15" spans="2:5" ht="20.149999999999999" customHeight="1">
      <c r="B15" s="70" t="s">
        <v>274</v>
      </c>
      <c r="C15" s="71"/>
      <c r="D15" s="71"/>
      <c r="E15" s="72"/>
    </row>
    <row r="16" spans="2:5" ht="20.149999999999999" customHeight="1">
      <c r="B16" s="70" t="s">
        <v>275</v>
      </c>
      <c r="C16" s="71"/>
      <c r="D16" s="71"/>
      <c r="E16" s="72"/>
    </row>
    <row r="17" spans="2:5" ht="25" customHeight="1">
      <c r="B17" s="74" t="s">
        <v>276</v>
      </c>
      <c r="C17" s="71"/>
      <c r="D17" s="71"/>
      <c r="E17" s="72"/>
    </row>
    <row r="18" spans="2:5" ht="20.149999999999999" customHeight="1">
      <c r="B18" s="70" t="s">
        <v>277</v>
      </c>
      <c r="C18" s="71"/>
      <c r="D18" s="71"/>
      <c r="E18" s="72"/>
    </row>
    <row r="19" spans="2:5" ht="20.149999999999999" customHeight="1">
      <c r="B19" s="70" t="s">
        <v>278</v>
      </c>
      <c r="C19" s="71"/>
      <c r="D19" s="71"/>
      <c r="E19" s="72"/>
    </row>
    <row r="20" spans="2:5" ht="20.149999999999999" customHeight="1">
      <c r="B20" s="74" t="s">
        <v>279</v>
      </c>
      <c r="C20" s="71"/>
      <c r="D20" s="71"/>
      <c r="E20" s="72"/>
    </row>
    <row r="21" spans="2:5" ht="20.149999999999999" customHeight="1">
      <c r="B21" s="70" t="s">
        <v>280</v>
      </c>
      <c r="C21" s="71"/>
      <c r="D21" s="71"/>
      <c r="E21" s="72"/>
    </row>
    <row r="22" spans="2:5" ht="25" customHeight="1">
      <c r="B22" s="74" t="s">
        <v>281</v>
      </c>
      <c r="C22" s="71"/>
      <c r="D22" s="71"/>
      <c r="E22" s="72"/>
    </row>
    <row r="23" spans="2:5" ht="20.149999999999999" customHeight="1">
      <c r="B23" s="75" t="s">
        <v>282</v>
      </c>
      <c r="C23" s="76">
        <f>C5-SUM(C6:C11)+SUM(C14:C15,C18:C22)</f>
        <v>0</v>
      </c>
      <c r="D23" s="76">
        <f>D5-SUM(D6:D11)+SUM(D14:D15,D18:D22)</f>
        <v>0</v>
      </c>
      <c r="E23" s="77">
        <f>E5-SUM(E6:E11)+SUM(E14:E15,E18:E22)</f>
        <v>0</v>
      </c>
    </row>
    <row r="24" spans="2:5" ht="20.149999999999999" customHeight="1">
      <c r="B24" s="74" t="s">
        <v>283</v>
      </c>
      <c r="C24" s="71"/>
      <c r="D24" s="71"/>
      <c r="E24" s="78"/>
    </row>
    <row r="25" spans="2:5" ht="20.149999999999999" customHeight="1">
      <c r="B25" s="74" t="s">
        <v>284</v>
      </c>
      <c r="C25" s="71"/>
      <c r="D25" s="79"/>
      <c r="E25" s="78"/>
    </row>
    <row r="26" spans="2:5" ht="20.149999999999999" customHeight="1">
      <c r="B26" s="75" t="s">
        <v>285</v>
      </c>
      <c r="C26" s="76">
        <f>C23+C24-C25</f>
        <v>0</v>
      </c>
      <c r="D26" s="76">
        <f>D23+D24-D25</f>
        <v>0</v>
      </c>
      <c r="E26" s="77">
        <f>E23+E24-E25</f>
        <v>0</v>
      </c>
    </row>
    <row r="27" spans="2:5" ht="20.149999999999999" customHeight="1">
      <c r="B27" s="70" t="s">
        <v>286</v>
      </c>
      <c r="C27" s="71"/>
      <c r="D27" s="71"/>
      <c r="E27" s="72"/>
    </row>
    <row r="28" spans="2:5" ht="20.149999999999999" customHeight="1">
      <c r="B28" s="75" t="s">
        <v>287</v>
      </c>
      <c r="C28" s="76">
        <f>C26-C27</f>
        <v>0</v>
      </c>
      <c r="D28" s="76">
        <f>D26-D27</f>
        <v>0</v>
      </c>
      <c r="E28" s="77">
        <f>E26-E27</f>
        <v>0</v>
      </c>
    </row>
    <row r="29" spans="2:5" ht="20.149999999999999" customHeight="1">
      <c r="B29" s="80" t="s">
        <v>288</v>
      </c>
      <c r="C29" s="81"/>
      <c r="D29" s="81"/>
      <c r="E29" s="82"/>
    </row>
    <row r="30" spans="2:5" ht="20.149999999999999" customHeight="1">
      <c r="B30" s="70" t="s">
        <v>289</v>
      </c>
      <c r="C30" s="71"/>
      <c r="D30" s="71"/>
      <c r="E30" s="72"/>
    </row>
    <row r="31" spans="2:5" ht="20.149999999999999" customHeight="1">
      <c r="B31" s="70" t="s">
        <v>290</v>
      </c>
      <c r="C31" s="71"/>
      <c r="D31" s="71"/>
      <c r="E31" s="72"/>
    </row>
    <row r="32" spans="2:5" ht="20.149999999999999" customHeight="1">
      <c r="B32" s="80" t="s">
        <v>291</v>
      </c>
      <c r="C32" s="81"/>
      <c r="D32" s="81"/>
      <c r="E32" s="82"/>
    </row>
    <row r="33" spans="2:11" ht="20.149999999999999" customHeight="1">
      <c r="B33" s="74" t="s">
        <v>292</v>
      </c>
      <c r="C33" s="83"/>
      <c r="D33" s="83"/>
      <c r="E33" s="84"/>
    </row>
    <row r="34" spans="2:11" ht="20.149999999999999" customHeight="1">
      <c r="B34" s="74" t="s">
        <v>293</v>
      </c>
      <c r="C34" s="83"/>
      <c r="D34" s="83"/>
      <c r="E34" s="84"/>
    </row>
    <row r="35" spans="2:11" s="63" customFormat="1" ht="20.149999999999999" customHeight="1">
      <c r="B35" s="85" t="s">
        <v>294</v>
      </c>
      <c r="C35" s="86">
        <f>C36+C49</f>
        <v>0</v>
      </c>
      <c r="D35" s="86">
        <f>D36+D49</f>
        <v>0</v>
      </c>
      <c r="E35" s="87">
        <f>E36+E49</f>
        <v>0</v>
      </c>
    </row>
    <row r="36" spans="2:11" s="63" customFormat="1" ht="20.149999999999999" customHeight="1">
      <c r="B36" s="74" t="s">
        <v>295</v>
      </c>
      <c r="C36" s="76">
        <f>C37+C42</f>
        <v>0</v>
      </c>
      <c r="D36" s="76">
        <f>D37+D42</f>
        <v>0</v>
      </c>
      <c r="E36" s="77">
        <f>E37+E42</f>
        <v>0</v>
      </c>
    </row>
    <row r="37" spans="2:11" ht="17.25" customHeight="1">
      <c r="B37" s="74" t="s">
        <v>296</v>
      </c>
      <c r="C37" s="76">
        <f>SUM(C38:C41)</f>
        <v>0</v>
      </c>
      <c r="D37" s="76">
        <f t="shared" ref="D37:E37" si="0">SUM(D38:D41)</f>
        <v>0</v>
      </c>
      <c r="E37" s="77">
        <f t="shared" si="0"/>
        <v>0</v>
      </c>
    </row>
    <row r="38" spans="2:11" ht="17.25" customHeight="1">
      <c r="B38" s="74" t="s">
        <v>297</v>
      </c>
      <c r="C38" s="71"/>
      <c r="D38" s="71"/>
      <c r="E38" s="72"/>
      <c r="F38" s="88"/>
      <c r="G38" s="89"/>
      <c r="H38" s="89"/>
      <c r="I38" s="88"/>
      <c r="J38" s="91"/>
    </row>
    <row r="39" spans="2:11" ht="17.25" customHeight="1">
      <c r="B39" s="74" t="s">
        <v>298</v>
      </c>
      <c r="C39" s="71"/>
      <c r="D39" s="71"/>
      <c r="E39" s="72"/>
      <c r="F39" s="90"/>
      <c r="G39" s="90"/>
      <c r="H39" s="90"/>
      <c r="I39" s="90"/>
      <c r="J39" s="91"/>
      <c r="K39" s="64"/>
    </row>
    <row r="40" spans="2:11" ht="17.25" customHeight="1">
      <c r="B40" s="74" t="s">
        <v>299</v>
      </c>
      <c r="C40" s="71"/>
      <c r="D40" s="71"/>
      <c r="E40" s="72"/>
      <c r="F40" s="90"/>
      <c r="G40" s="90"/>
      <c r="H40" s="90"/>
      <c r="I40" s="90"/>
      <c r="J40" s="91"/>
      <c r="K40" s="64"/>
    </row>
    <row r="41" spans="2:11" ht="17.25" customHeight="1">
      <c r="B41" s="74" t="s">
        <v>300</v>
      </c>
      <c r="C41" s="71"/>
      <c r="D41" s="71"/>
      <c r="E41" s="72"/>
      <c r="F41" s="90"/>
      <c r="G41" s="90"/>
      <c r="H41" s="90"/>
      <c r="I41" s="90"/>
      <c r="J41" s="91"/>
      <c r="K41" s="64"/>
    </row>
    <row r="42" spans="2:11" ht="17.25" customHeight="1">
      <c r="B42" s="70" t="s">
        <v>301</v>
      </c>
      <c r="C42" s="76">
        <f>SUM(C43:C48)</f>
        <v>0</v>
      </c>
      <c r="D42" s="76">
        <f t="shared" ref="D42:E42" si="1">SUM(D43:D48)</f>
        <v>0</v>
      </c>
      <c r="E42" s="77">
        <f t="shared" si="1"/>
        <v>0</v>
      </c>
      <c r="F42" s="91"/>
      <c r="G42" s="91"/>
      <c r="H42" s="91"/>
      <c r="I42" s="91"/>
      <c r="J42" s="91"/>
    </row>
    <row r="43" spans="2:11" ht="17.25" customHeight="1">
      <c r="B43" s="74" t="s">
        <v>302</v>
      </c>
      <c r="C43" s="71"/>
      <c r="D43" s="71"/>
      <c r="E43" s="72"/>
    </row>
    <row r="44" spans="2:11" ht="17.25" customHeight="1">
      <c r="B44" s="74" t="s">
        <v>303</v>
      </c>
      <c r="C44" s="71"/>
      <c r="D44" s="71"/>
      <c r="E44" s="72"/>
    </row>
    <row r="45" spans="2:11" ht="17.25" customHeight="1">
      <c r="B45" s="74" t="s">
        <v>304</v>
      </c>
      <c r="C45" s="71"/>
      <c r="D45" s="71"/>
      <c r="E45" s="72"/>
    </row>
    <row r="46" spans="2:11" ht="17.25" customHeight="1">
      <c r="B46" s="74" t="s">
        <v>305</v>
      </c>
      <c r="C46" s="71"/>
      <c r="D46" s="71"/>
      <c r="E46" s="72"/>
    </row>
    <row r="47" spans="2:11" ht="17.25" customHeight="1">
      <c r="B47" s="74" t="s">
        <v>306</v>
      </c>
      <c r="C47" s="71"/>
      <c r="D47" s="71"/>
      <c r="E47" s="72"/>
    </row>
    <row r="48" spans="2:11" ht="17.25" customHeight="1">
      <c r="B48" s="74" t="s">
        <v>307</v>
      </c>
      <c r="C48" s="71"/>
      <c r="D48" s="71"/>
      <c r="E48" s="72"/>
    </row>
    <row r="49" spans="2:5" ht="17.25" customHeight="1">
      <c r="B49" s="70" t="s">
        <v>308</v>
      </c>
      <c r="C49" s="71"/>
      <c r="D49" s="71"/>
      <c r="E49" s="72"/>
    </row>
    <row r="50" spans="2:5" ht="17.25" customHeight="1">
      <c r="B50" s="92" t="s">
        <v>309</v>
      </c>
      <c r="C50" s="76">
        <f>C28+C35</f>
        <v>0</v>
      </c>
      <c r="D50" s="76">
        <f>D28+D35</f>
        <v>0</v>
      </c>
      <c r="E50" s="77">
        <f>E28+E35</f>
        <v>0</v>
      </c>
    </row>
    <row r="51" spans="2:5" ht="17.25" customHeight="1">
      <c r="B51" s="74" t="s">
        <v>310</v>
      </c>
      <c r="C51" s="76">
        <f>C33+C36</f>
        <v>0</v>
      </c>
      <c r="D51" s="76">
        <f>D33+D36</f>
        <v>0</v>
      </c>
      <c r="E51" s="77">
        <f>E33+E36</f>
        <v>0</v>
      </c>
    </row>
    <row r="52" spans="2:5" ht="17.25" customHeight="1">
      <c r="B52" s="74" t="s">
        <v>311</v>
      </c>
      <c r="C52" s="76">
        <f>C34+C49</f>
        <v>0</v>
      </c>
      <c r="D52" s="76">
        <f>D34+D49</f>
        <v>0</v>
      </c>
      <c r="E52" s="77">
        <f>E34+E49</f>
        <v>0</v>
      </c>
    </row>
    <row r="53" spans="2:5" ht="17.25" customHeight="1">
      <c r="B53" s="93" t="s">
        <v>312</v>
      </c>
      <c r="C53" s="94"/>
      <c r="D53" s="81"/>
      <c r="E53" s="82"/>
    </row>
    <row r="54" spans="2:5" ht="17.25" customHeight="1">
      <c r="B54" s="95" t="s">
        <v>313</v>
      </c>
      <c r="C54" s="96"/>
      <c r="D54" s="96"/>
      <c r="E54" s="97"/>
    </row>
    <row r="55" spans="2:5" ht="17.25" customHeight="1">
      <c r="B55" s="98" t="s">
        <v>314</v>
      </c>
      <c r="C55" s="99"/>
      <c r="D55" s="99"/>
      <c r="E55" s="100"/>
    </row>
    <row r="56" spans="2:5" ht="17.25" customHeight="1"/>
    <row r="57" spans="2:5" ht="17.25" customHeight="1">
      <c r="B57" s="101" t="s">
        <v>254</v>
      </c>
      <c r="C57" s="102"/>
      <c r="D57" s="102"/>
      <c r="E57" s="103"/>
    </row>
    <row r="58" spans="2:5">
      <c r="B58" s="255" t="s">
        <v>315</v>
      </c>
      <c r="C58" s="255"/>
      <c r="D58" s="255"/>
      <c r="E58" s="255"/>
    </row>
    <row r="59" spans="2:5">
      <c r="B59" s="255" t="s">
        <v>256</v>
      </c>
      <c r="C59" s="255"/>
      <c r="D59" s="255"/>
      <c r="E59" s="255"/>
    </row>
    <row r="60" spans="2:5">
      <c r="B60" s="255" t="s">
        <v>257</v>
      </c>
      <c r="C60" s="255"/>
      <c r="D60" s="255"/>
      <c r="E60" s="255"/>
    </row>
    <row r="61" spans="2:5">
      <c r="B61" s="104" t="s">
        <v>316</v>
      </c>
      <c r="C61" s="105"/>
      <c r="D61" s="105"/>
      <c r="E61" s="106"/>
    </row>
    <row r="62" spans="2:5">
      <c r="B62" s="107" t="s">
        <v>317</v>
      </c>
      <c r="C62" s="108"/>
      <c r="D62" s="109"/>
      <c r="E62" s="110"/>
    </row>
  </sheetData>
  <sheetProtection algorithmName="SHA-512" hashValue="Mx802NJ3Kyco/6tYWPgSquOUEGG3XQk8hhGi3/zg2pmKHyaObmdg+BhfnIa2ASOiRqcO1wVtCGMgtETNQA/Z1A==" saltValue="2KRmuJNgnIDa0c7ldwkDZw==" spinCount="100000" sheet="1" objects="1"/>
  <protectedRanges>
    <protectedRange sqref="C5:E22 C27:E27 C24:E25" name="利润表填表区域"/>
  </protectedRanges>
  <mergeCells count="8">
    <mergeCell ref="B1:E1"/>
    <mergeCell ref="B58:E58"/>
    <mergeCell ref="B59:E59"/>
    <mergeCell ref="B60:E60"/>
    <mergeCell ref="B3:B4"/>
    <mergeCell ref="C3:C4"/>
    <mergeCell ref="D3:D4"/>
    <mergeCell ref="E3:E4"/>
  </mergeCells>
  <phoneticPr fontId="54" type="noConversion"/>
  <dataValidations count="1">
    <dataValidation type="decimal" allowBlank="1" showInputMessage="1" showErrorMessage="1" sqref="C27:E27 C24:E25 C5:E22">
      <formula1>-1000000000000</formula1>
      <formula2>1000000000000</formula2>
    </dataValidation>
  </dataValidations>
  <pageMargins left="0.69930555555555596" right="0.69930555555555596"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9"/>
  <sheetViews>
    <sheetView workbookViewId="0">
      <pane ySplit="4" topLeftCell="A5" activePane="bottomLeft" state="frozen"/>
      <selection pane="bottomLeft" activeCell="B57" sqref="B57"/>
    </sheetView>
  </sheetViews>
  <sheetFormatPr defaultColWidth="9" defaultRowHeight="15.5"/>
  <cols>
    <col min="1" max="1" width="5.6328125" style="46" customWidth="1"/>
    <col min="2" max="2" width="17.453125" style="46" customWidth="1"/>
    <col min="3" max="3" width="15.7265625" style="46" customWidth="1"/>
    <col min="4" max="8" width="15.36328125" style="46" customWidth="1"/>
    <col min="9" max="249" width="9" style="46"/>
    <col min="250" max="251" width="17.453125" style="46" customWidth="1"/>
    <col min="252" max="252" width="18.6328125" style="46" customWidth="1"/>
    <col min="253" max="254" width="10.08984375" style="46" customWidth="1"/>
    <col min="255" max="255" width="9.6328125" style="46" customWidth="1"/>
    <col min="256" max="256" width="12" style="46" customWidth="1"/>
    <col min="257" max="257" width="11.90625" style="46" customWidth="1"/>
    <col min="258" max="258" width="12.08984375" style="46" customWidth="1"/>
    <col min="259" max="259" width="11.08984375" style="46" customWidth="1"/>
    <col min="260" max="260" width="11.6328125" style="46" customWidth="1"/>
    <col min="261" max="262" width="11" style="46" customWidth="1"/>
    <col min="263" max="505" width="9" style="46"/>
    <col min="506" max="507" width="17.453125" style="46" customWidth="1"/>
    <col min="508" max="508" width="18.6328125" style="46" customWidth="1"/>
    <col min="509" max="510" width="10.08984375" style="46" customWidth="1"/>
    <col min="511" max="511" width="9.6328125" style="46" customWidth="1"/>
    <col min="512" max="512" width="12" style="46" customWidth="1"/>
    <col min="513" max="513" width="11.90625" style="46" customWidth="1"/>
    <col min="514" max="514" width="12.08984375" style="46" customWidth="1"/>
    <col min="515" max="515" width="11.08984375" style="46" customWidth="1"/>
    <col min="516" max="516" width="11.6328125" style="46" customWidth="1"/>
    <col min="517" max="518" width="11" style="46" customWidth="1"/>
    <col min="519" max="761" width="9" style="46"/>
    <col min="762" max="763" width="17.453125" style="46" customWidth="1"/>
    <col min="764" max="764" width="18.6328125" style="46" customWidth="1"/>
    <col min="765" max="766" width="10.08984375" style="46" customWidth="1"/>
    <col min="767" max="767" width="9.6328125" style="46" customWidth="1"/>
    <col min="768" max="768" width="12" style="46" customWidth="1"/>
    <col min="769" max="769" width="11.90625" style="46" customWidth="1"/>
    <col min="770" max="770" width="12.08984375" style="46" customWidth="1"/>
    <col min="771" max="771" width="11.08984375" style="46" customWidth="1"/>
    <col min="772" max="772" width="11.6328125" style="46" customWidth="1"/>
    <col min="773" max="774" width="11" style="46" customWidth="1"/>
    <col min="775" max="1017" width="9" style="46"/>
    <col min="1018" max="1019" width="17.453125" style="46" customWidth="1"/>
    <col min="1020" max="1020" width="18.6328125" style="46" customWidth="1"/>
    <col min="1021" max="1022" width="10.08984375" style="46" customWidth="1"/>
    <col min="1023" max="1023" width="9.6328125" style="46" customWidth="1"/>
    <col min="1024" max="1024" width="12" style="46" customWidth="1"/>
    <col min="1025" max="1025" width="11.90625" style="46" customWidth="1"/>
    <col min="1026" max="1026" width="12.08984375" style="46" customWidth="1"/>
    <col min="1027" max="1027" width="11.08984375" style="46" customWidth="1"/>
    <col min="1028" max="1028" width="11.6328125" style="46" customWidth="1"/>
    <col min="1029" max="1030" width="11" style="46" customWidth="1"/>
    <col min="1031" max="1273" width="9" style="46"/>
    <col min="1274" max="1275" width="17.453125" style="46" customWidth="1"/>
    <col min="1276" max="1276" width="18.6328125" style="46" customWidth="1"/>
    <col min="1277" max="1278" width="10.08984375" style="46" customWidth="1"/>
    <col min="1279" max="1279" width="9.6328125" style="46" customWidth="1"/>
    <col min="1280" max="1280" width="12" style="46" customWidth="1"/>
    <col min="1281" max="1281" width="11.90625" style="46" customWidth="1"/>
    <col min="1282" max="1282" width="12.08984375" style="46" customWidth="1"/>
    <col min="1283" max="1283" width="11.08984375" style="46" customWidth="1"/>
    <col min="1284" max="1284" width="11.6328125" style="46" customWidth="1"/>
    <col min="1285" max="1286" width="11" style="46" customWidth="1"/>
    <col min="1287" max="1529" width="9" style="46"/>
    <col min="1530" max="1531" width="17.453125" style="46" customWidth="1"/>
    <col min="1532" max="1532" width="18.6328125" style="46" customWidth="1"/>
    <col min="1533" max="1534" width="10.08984375" style="46" customWidth="1"/>
    <col min="1535" max="1535" width="9.6328125" style="46" customWidth="1"/>
    <col min="1536" max="1536" width="12" style="46" customWidth="1"/>
    <col min="1537" max="1537" width="11.90625" style="46" customWidth="1"/>
    <col min="1538" max="1538" width="12.08984375" style="46" customWidth="1"/>
    <col min="1539" max="1539" width="11.08984375" style="46" customWidth="1"/>
    <col min="1540" max="1540" width="11.6328125" style="46" customWidth="1"/>
    <col min="1541" max="1542" width="11" style="46" customWidth="1"/>
    <col min="1543" max="1785" width="9" style="46"/>
    <col min="1786" max="1787" width="17.453125" style="46" customWidth="1"/>
    <col min="1788" max="1788" width="18.6328125" style="46" customWidth="1"/>
    <col min="1789" max="1790" width="10.08984375" style="46" customWidth="1"/>
    <col min="1791" max="1791" width="9.6328125" style="46" customWidth="1"/>
    <col min="1792" max="1792" width="12" style="46" customWidth="1"/>
    <col min="1793" max="1793" width="11.90625" style="46" customWidth="1"/>
    <col min="1794" max="1794" width="12.08984375" style="46" customWidth="1"/>
    <col min="1795" max="1795" width="11.08984375" style="46" customWidth="1"/>
    <col min="1796" max="1796" width="11.6328125" style="46" customWidth="1"/>
    <col min="1797" max="1798" width="11" style="46" customWidth="1"/>
    <col min="1799" max="2041" width="9" style="46"/>
    <col min="2042" max="2043" width="17.453125" style="46" customWidth="1"/>
    <col min="2044" max="2044" width="18.6328125" style="46" customWidth="1"/>
    <col min="2045" max="2046" width="10.08984375" style="46" customWidth="1"/>
    <col min="2047" max="2047" width="9.6328125" style="46" customWidth="1"/>
    <col min="2048" max="2048" width="12" style="46" customWidth="1"/>
    <col min="2049" max="2049" width="11.90625" style="46" customWidth="1"/>
    <col min="2050" max="2050" width="12.08984375" style="46" customWidth="1"/>
    <col min="2051" max="2051" width="11.08984375" style="46" customWidth="1"/>
    <col min="2052" max="2052" width="11.6328125" style="46" customWidth="1"/>
    <col min="2053" max="2054" width="11" style="46" customWidth="1"/>
    <col min="2055" max="2297" width="9" style="46"/>
    <col min="2298" max="2299" width="17.453125" style="46" customWidth="1"/>
    <col min="2300" max="2300" width="18.6328125" style="46" customWidth="1"/>
    <col min="2301" max="2302" width="10.08984375" style="46" customWidth="1"/>
    <col min="2303" max="2303" width="9.6328125" style="46" customWidth="1"/>
    <col min="2304" max="2304" width="12" style="46" customWidth="1"/>
    <col min="2305" max="2305" width="11.90625" style="46" customWidth="1"/>
    <col min="2306" max="2306" width="12.08984375" style="46" customWidth="1"/>
    <col min="2307" max="2307" width="11.08984375" style="46" customWidth="1"/>
    <col min="2308" max="2308" width="11.6328125" style="46" customWidth="1"/>
    <col min="2309" max="2310" width="11" style="46" customWidth="1"/>
    <col min="2311" max="2553" width="9" style="46"/>
    <col min="2554" max="2555" width="17.453125" style="46" customWidth="1"/>
    <col min="2556" max="2556" width="18.6328125" style="46" customWidth="1"/>
    <col min="2557" max="2558" width="10.08984375" style="46" customWidth="1"/>
    <col min="2559" max="2559" width="9.6328125" style="46" customWidth="1"/>
    <col min="2560" max="2560" width="12" style="46" customWidth="1"/>
    <col min="2561" max="2561" width="11.90625" style="46" customWidth="1"/>
    <col min="2562" max="2562" width="12.08984375" style="46" customWidth="1"/>
    <col min="2563" max="2563" width="11.08984375" style="46" customWidth="1"/>
    <col min="2564" max="2564" width="11.6328125" style="46" customWidth="1"/>
    <col min="2565" max="2566" width="11" style="46" customWidth="1"/>
    <col min="2567" max="2809" width="9" style="46"/>
    <col min="2810" max="2811" width="17.453125" style="46" customWidth="1"/>
    <col min="2812" max="2812" width="18.6328125" style="46" customWidth="1"/>
    <col min="2813" max="2814" width="10.08984375" style="46" customWidth="1"/>
    <col min="2815" max="2815" width="9.6328125" style="46" customWidth="1"/>
    <col min="2816" max="2816" width="12" style="46" customWidth="1"/>
    <col min="2817" max="2817" width="11.90625" style="46" customWidth="1"/>
    <col min="2818" max="2818" width="12.08984375" style="46" customWidth="1"/>
    <col min="2819" max="2819" width="11.08984375" style="46" customWidth="1"/>
    <col min="2820" max="2820" width="11.6328125" style="46" customWidth="1"/>
    <col min="2821" max="2822" width="11" style="46" customWidth="1"/>
    <col min="2823" max="3065" width="9" style="46"/>
    <col min="3066" max="3067" width="17.453125" style="46" customWidth="1"/>
    <col min="3068" max="3068" width="18.6328125" style="46" customWidth="1"/>
    <col min="3069" max="3070" width="10.08984375" style="46" customWidth="1"/>
    <col min="3071" max="3071" width="9.6328125" style="46" customWidth="1"/>
    <col min="3072" max="3072" width="12" style="46" customWidth="1"/>
    <col min="3073" max="3073" width="11.90625" style="46" customWidth="1"/>
    <col min="3074" max="3074" width="12.08984375" style="46" customWidth="1"/>
    <col min="3075" max="3075" width="11.08984375" style="46" customWidth="1"/>
    <col min="3076" max="3076" width="11.6328125" style="46" customWidth="1"/>
    <col min="3077" max="3078" width="11" style="46" customWidth="1"/>
    <col min="3079" max="3321" width="9" style="46"/>
    <col min="3322" max="3323" width="17.453125" style="46" customWidth="1"/>
    <col min="3324" max="3324" width="18.6328125" style="46" customWidth="1"/>
    <col min="3325" max="3326" width="10.08984375" style="46" customWidth="1"/>
    <col min="3327" max="3327" width="9.6328125" style="46" customWidth="1"/>
    <col min="3328" max="3328" width="12" style="46" customWidth="1"/>
    <col min="3329" max="3329" width="11.90625" style="46" customWidth="1"/>
    <col min="3330" max="3330" width="12.08984375" style="46" customWidth="1"/>
    <col min="3331" max="3331" width="11.08984375" style="46" customWidth="1"/>
    <col min="3332" max="3332" width="11.6328125" style="46" customWidth="1"/>
    <col min="3333" max="3334" width="11" style="46" customWidth="1"/>
    <col min="3335" max="3577" width="9" style="46"/>
    <col min="3578" max="3579" width="17.453125" style="46" customWidth="1"/>
    <col min="3580" max="3580" width="18.6328125" style="46" customWidth="1"/>
    <col min="3581" max="3582" width="10.08984375" style="46" customWidth="1"/>
    <col min="3583" max="3583" width="9.6328125" style="46" customWidth="1"/>
    <col min="3584" max="3584" width="12" style="46" customWidth="1"/>
    <col min="3585" max="3585" width="11.90625" style="46" customWidth="1"/>
    <col min="3586" max="3586" width="12.08984375" style="46" customWidth="1"/>
    <col min="3587" max="3587" width="11.08984375" style="46" customWidth="1"/>
    <col min="3588" max="3588" width="11.6328125" style="46" customWidth="1"/>
    <col min="3589" max="3590" width="11" style="46" customWidth="1"/>
    <col min="3591" max="3833" width="9" style="46"/>
    <col min="3834" max="3835" width="17.453125" style="46" customWidth="1"/>
    <col min="3836" max="3836" width="18.6328125" style="46" customWidth="1"/>
    <col min="3837" max="3838" width="10.08984375" style="46" customWidth="1"/>
    <col min="3839" max="3839" width="9.6328125" style="46" customWidth="1"/>
    <col min="3840" max="3840" width="12" style="46" customWidth="1"/>
    <col min="3841" max="3841" width="11.90625" style="46" customWidth="1"/>
    <col min="3842" max="3842" width="12.08984375" style="46" customWidth="1"/>
    <col min="3843" max="3843" width="11.08984375" style="46" customWidth="1"/>
    <col min="3844" max="3844" width="11.6328125" style="46" customWidth="1"/>
    <col min="3845" max="3846" width="11" style="46" customWidth="1"/>
    <col min="3847" max="4089" width="9" style="46"/>
    <col min="4090" max="4091" width="17.453125" style="46" customWidth="1"/>
    <col min="4092" max="4092" width="18.6328125" style="46" customWidth="1"/>
    <col min="4093" max="4094" width="10.08984375" style="46" customWidth="1"/>
    <col min="4095" max="4095" width="9.6328125" style="46" customWidth="1"/>
    <col min="4096" max="4096" width="12" style="46" customWidth="1"/>
    <col min="4097" max="4097" width="11.90625" style="46" customWidth="1"/>
    <col min="4098" max="4098" width="12.08984375" style="46" customWidth="1"/>
    <col min="4099" max="4099" width="11.08984375" style="46" customWidth="1"/>
    <col min="4100" max="4100" width="11.6328125" style="46" customWidth="1"/>
    <col min="4101" max="4102" width="11" style="46" customWidth="1"/>
    <col min="4103" max="4345" width="9" style="46"/>
    <col min="4346" max="4347" width="17.453125" style="46" customWidth="1"/>
    <col min="4348" max="4348" width="18.6328125" style="46" customWidth="1"/>
    <col min="4349" max="4350" width="10.08984375" style="46" customWidth="1"/>
    <col min="4351" max="4351" width="9.6328125" style="46" customWidth="1"/>
    <col min="4352" max="4352" width="12" style="46" customWidth="1"/>
    <col min="4353" max="4353" width="11.90625" style="46" customWidth="1"/>
    <col min="4354" max="4354" width="12.08984375" style="46" customWidth="1"/>
    <col min="4355" max="4355" width="11.08984375" style="46" customWidth="1"/>
    <col min="4356" max="4356" width="11.6328125" style="46" customWidth="1"/>
    <col min="4357" max="4358" width="11" style="46" customWidth="1"/>
    <col min="4359" max="4601" width="9" style="46"/>
    <col min="4602" max="4603" width="17.453125" style="46" customWidth="1"/>
    <col min="4604" max="4604" width="18.6328125" style="46" customWidth="1"/>
    <col min="4605" max="4606" width="10.08984375" style="46" customWidth="1"/>
    <col min="4607" max="4607" width="9.6328125" style="46" customWidth="1"/>
    <col min="4608" max="4608" width="12" style="46" customWidth="1"/>
    <col min="4609" max="4609" width="11.90625" style="46" customWidth="1"/>
    <col min="4610" max="4610" width="12.08984375" style="46" customWidth="1"/>
    <col min="4611" max="4611" width="11.08984375" style="46" customWidth="1"/>
    <col min="4612" max="4612" width="11.6328125" style="46" customWidth="1"/>
    <col min="4613" max="4614" width="11" style="46" customWidth="1"/>
    <col min="4615" max="4857" width="9" style="46"/>
    <col min="4858" max="4859" width="17.453125" style="46" customWidth="1"/>
    <col min="4860" max="4860" width="18.6328125" style="46" customWidth="1"/>
    <col min="4861" max="4862" width="10.08984375" style="46" customWidth="1"/>
    <col min="4863" max="4863" width="9.6328125" style="46" customWidth="1"/>
    <col min="4864" max="4864" width="12" style="46" customWidth="1"/>
    <col min="4865" max="4865" width="11.90625" style="46" customWidth="1"/>
    <col min="4866" max="4866" width="12.08984375" style="46" customWidth="1"/>
    <col min="4867" max="4867" width="11.08984375" style="46" customWidth="1"/>
    <col min="4868" max="4868" width="11.6328125" style="46" customWidth="1"/>
    <col min="4869" max="4870" width="11" style="46" customWidth="1"/>
    <col min="4871" max="5113" width="9" style="46"/>
    <col min="5114" max="5115" width="17.453125" style="46" customWidth="1"/>
    <col min="5116" max="5116" width="18.6328125" style="46" customWidth="1"/>
    <col min="5117" max="5118" width="10.08984375" style="46" customWidth="1"/>
    <col min="5119" max="5119" width="9.6328125" style="46" customWidth="1"/>
    <col min="5120" max="5120" width="12" style="46" customWidth="1"/>
    <col min="5121" max="5121" width="11.90625" style="46" customWidth="1"/>
    <col min="5122" max="5122" width="12.08984375" style="46" customWidth="1"/>
    <col min="5123" max="5123" width="11.08984375" style="46" customWidth="1"/>
    <col min="5124" max="5124" width="11.6328125" style="46" customWidth="1"/>
    <col min="5125" max="5126" width="11" style="46" customWidth="1"/>
    <col min="5127" max="5369" width="9" style="46"/>
    <col min="5370" max="5371" width="17.453125" style="46" customWidth="1"/>
    <col min="5372" max="5372" width="18.6328125" style="46" customWidth="1"/>
    <col min="5373" max="5374" width="10.08984375" style="46" customWidth="1"/>
    <col min="5375" max="5375" width="9.6328125" style="46" customWidth="1"/>
    <col min="5376" max="5376" width="12" style="46" customWidth="1"/>
    <col min="5377" max="5377" width="11.90625" style="46" customWidth="1"/>
    <col min="5378" max="5378" width="12.08984375" style="46" customWidth="1"/>
    <col min="5379" max="5379" width="11.08984375" style="46" customWidth="1"/>
    <col min="5380" max="5380" width="11.6328125" style="46" customWidth="1"/>
    <col min="5381" max="5382" width="11" style="46" customWidth="1"/>
    <col min="5383" max="5625" width="9" style="46"/>
    <col min="5626" max="5627" width="17.453125" style="46" customWidth="1"/>
    <col min="5628" max="5628" width="18.6328125" style="46" customWidth="1"/>
    <col min="5629" max="5630" width="10.08984375" style="46" customWidth="1"/>
    <col min="5631" max="5631" width="9.6328125" style="46" customWidth="1"/>
    <col min="5632" max="5632" width="12" style="46" customWidth="1"/>
    <col min="5633" max="5633" width="11.90625" style="46" customWidth="1"/>
    <col min="5634" max="5634" width="12.08984375" style="46" customWidth="1"/>
    <col min="5635" max="5635" width="11.08984375" style="46" customWidth="1"/>
    <col min="5636" max="5636" width="11.6328125" style="46" customWidth="1"/>
    <col min="5637" max="5638" width="11" style="46" customWidth="1"/>
    <col min="5639" max="5881" width="9" style="46"/>
    <col min="5882" max="5883" width="17.453125" style="46" customWidth="1"/>
    <col min="5884" max="5884" width="18.6328125" style="46" customWidth="1"/>
    <col min="5885" max="5886" width="10.08984375" style="46" customWidth="1"/>
    <col min="5887" max="5887" width="9.6328125" style="46" customWidth="1"/>
    <col min="5888" max="5888" width="12" style="46" customWidth="1"/>
    <col min="5889" max="5889" width="11.90625" style="46" customWidth="1"/>
    <col min="5890" max="5890" width="12.08984375" style="46" customWidth="1"/>
    <col min="5891" max="5891" width="11.08984375" style="46" customWidth="1"/>
    <col min="5892" max="5892" width="11.6328125" style="46" customWidth="1"/>
    <col min="5893" max="5894" width="11" style="46" customWidth="1"/>
    <col min="5895" max="6137" width="9" style="46"/>
    <col min="6138" max="6139" width="17.453125" style="46" customWidth="1"/>
    <col min="6140" max="6140" width="18.6328125" style="46" customWidth="1"/>
    <col min="6141" max="6142" width="10.08984375" style="46" customWidth="1"/>
    <col min="6143" max="6143" width="9.6328125" style="46" customWidth="1"/>
    <col min="6144" max="6144" width="12" style="46" customWidth="1"/>
    <col min="6145" max="6145" width="11.90625" style="46" customWidth="1"/>
    <col min="6146" max="6146" width="12.08984375" style="46" customWidth="1"/>
    <col min="6147" max="6147" width="11.08984375" style="46" customWidth="1"/>
    <col min="6148" max="6148" width="11.6328125" style="46" customWidth="1"/>
    <col min="6149" max="6150" width="11" style="46" customWidth="1"/>
    <col min="6151" max="6393" width="9" style="46"/>
    <col min="6394" max="6395" width="17.453125" style="46" customWidth="1"/>
    <col min="6396" max="6396" width="18.6328125" style="46" customWidth="1"/>
    <col min="6397" max="6398" width="10.08984375" style="46" customWidth="1"/>
    <col min="6399" max="6399" width="9.6328125" style="46" customWidth="1"/>
    <col min="6400" max="6400" width="12" style="46" customWidth="1"/>
    <col min="6401" max="6401" width="11.90625" style="46" customWidth="1"/>
    <col min="6402" max="6402" width="12.08984375" style="46" customWidth="1"/>
    <col min="6403" max="6403" width="11.08984375" style="46" customWidth="1"/>
    <col min="6404" max="6404" width="11.6328125" style="46" customWidth="1"/>
    <col min="6405" max="6406" width="11" style="46" customWidth="1"/>
    <col min="6407" max="6649" width="9" style="46"/>
    <col min="6650" max="6651" width="17.453125" style="46" customWidth="1"/>
    <col min="6652" max="6652" width="18.6328125" style="46" customWidth="1"/>
    <col min="6653" max="6654" width="10.08984375" style="46" customWidth="1"/>
    <col min="6655" max="6655" width="9.6328125" style="46" customWidth="1"/>
    <col min="6656" max="6656" width="12" style="46" customWidth="1"/>
    <col min="6657" max="6657" width="11.90625" style="46" customWidth="1"/>
    <col min="6658" max="6658" width="12.08984375" style="46" customWidth="1"/>
    <col min="6659" max="6659" width="11.08984375" style="46" customWidth="1"/>
    <col min="6660" max="6660" width="11.6328125" style="46" customWidth="1"/>
    <col min="6661" max="6662" width="11" style="46" customWidth="1"/>
    <col min="6663" max="6905" width="9" style="46"/>
    <col min="6906" max="6907" width="17.453125" style="46" customWidth="1"/>
    <col min="6908" max="6908" width="18.6328125" style="46" customWidth="1"/>
    <col min="6909" max="6910" width="10.08984375" style="46" customWidth="1"/>
    <col min="6911" max="6911" width="9.6328125" style="46" customWidth="1"/>
    <col min="6912" max="6912" width="12" style="46" customWidth="1"/>
    <col min="6913" max="6913" width="11.90625" style="46" customWidth="1"/>
    <col min="6914" max="6914" width="12.08984375" style="46" customWidth="1"/>
    <col min="6915" max="6915" width="11.08984375" style="46" customWidth="1"/>
    <col min="6916" max="6916" width="11.6328125" style="46" customWidth="1"/>
    <col min="6917" max="6918" width="11" style="46" customWidth="1"/>
    <col min="6919" max="7161" width="9" style="46"/>
    <col min="7162" max="7163" width="17.453125" style="46" customWidth="1"/>
    <col min="7164" max="7164" width="18.6328125" style="46" customWidth="1"/>
    <col min="7165" max="7166" width="10.08984375" style="46" customWidth="1"/>
    <col min="7167" max="7167" width="9.6328125" style="46" customWidth="1"/>
    <col min="7168" max="7168" width="12" style="46" customWidth="1"/>
    <col min="7169" max="7169" width="11.90625" style="46" customWidth="1"/>
    <col min="7170" max="7170" width="12.08984375" style="46" customWidth="1"/>
    <col min="7171" max="7171" width="11.08984375" style="46" customWidth="1"/>
    <col min="7172" max="7172" width="11.6328125" style="46" customWidth="1"/>
    <col min="7173" max="7174" width="11" style="46" customWidth="1"/>
    <col min="7175" max="7417" width="9" style="46"/>
    <col min="7418" max="7419" width="17.453125" style="46" customWidth="1"/>
    <col min="7420" max="7420" width="18.6328125" style="46" customWidth="1"/>
    <col min="7421" max="7422" width="10.08984375" style="46" customWidth="1"/>
    <col min="7423" max="7423" width="9.6328125" style="46" customWidth="1"/>
    <col min="7424" max="7424" width="12" style="46" customWidth="1"/>
    <col min="7425" max="7425" width="11.90625" style="46" customWidth="1"/>
    <col min="7426" max="7426" width="12.08984375" style="46" customWidth="1"/>
    <col min="7427" max="7427" width="11.08984375" style="46" customWidth="1"/>
    <col min="7428" max="7428" width="11.6328125" style="46" customWidth="1"/>
    <col min="7429" max="7430" width="11" style="46" customWidth="1"/>
    <col min="7431" max="7673" width="9" style="46"/>
    <col min="7674" max="7675" width="17.453125" style="46" customWidth="1"/>
    <col min="7676" max="7676" width="18.6328125" style="46" customWidth="1"/>
    <col min="7677" max="7678" width="10.08984375" style="46" customWidth="1"/>
    <col min="7679" max="7679" width="9.6328125" style="46" customWidth="1"/>
    <col min="7680" max="7680" width="12" style="46" customWidth="1"/>
    <col min="7681" max="7681" width="11.90625" style="46" customWidth="1"/>
    <col min="7682" max="7682" width="12.08984375" style="46" customWidth="1"/>
    <col min="7683" max="7683" width="11.08984375" style="46" customWidth="1"/>
    <col min="7684" max="7684" width="11.6328125" style="46" customWidth="1"/>
    <col min="7685" max="7686" width="11" style="46" customWidth="1"/>
    <col min="7687" max="7929" width="9" style="46"/>
    <col min="7930" max="7931" width="17.453125" style="46" customWidth="1"/>
    <col min="7932" max="7932" width="18.6328125" style="46" customWidth="1"/>
    <col min="7933" max="7934" width="10.08984375" style="46" customWidth="1"/>
    <col min="7935" max="7935" width="9.6328125" style="46" customWidth="1"/>
    <col min="7936" max="7936" width="12" style="46" customWidth="1"/>
    <col min="7937" max="7937" width="11.90625" style="46" customWidth="1"/>
    <col min="7938" max="7938" width="12.08984375" style="46" customWidth="1"/>
    <col min="7939" max="7939" width="11.08984375" style="46" customWidth="1"/>
    <col min="7940" max="7940" width="11.6328125" style="46" customWidth="1"/>
    <col min="7941" max="7942" width="11" style="46" customWidth="1"/>
    <col min="7943" max="8185" width="9" style="46"/>
    <col min="8186" max="8187" width="17.453125" style="46" customWidth="1"/>
    <col min="8188" max="8188" width="18.6328125" style="46" customWidth="1"/>
    <col min="8189" max="8190" width="10.08984375" style="46" customWidth="1"/>
    <col min="8191" max="8191" width="9.6328125" style="46" customWidth="1"/>
    <col min="8192" max="8192" width="12" style="46" customWidth="1"/>
    <col min="8193" max="8193" width="11.90625" style="46" customWidth="1"/>
    <col min="8194" max="8194" width="12.08984375" style="46" customWidth="1"/>
    <col min="8195" max="8195" width="11.08984375" style="46" customWidth="1"/>
    <col min="8196" max="8196" width="11.6328125" style="46" customWidth="1"/>
    <col min="8197" max="8198" width="11" style="46" customWidth="1"/>
    <col min="8199" max="8441" width="9" style="46"/>
    <col min="8442" max="8443" width="17.453125" style="46" customWidth="1"/>
    <col min="8444" max="8444" width="18.6328125" style="46" customWidth="1"/>
    <col min="8445" max="8446" width="10.08984375" style="46" customWidth="1"/>
    <col min="8447" max="8447" width="9.6328125" style="46" customWidth="1"/>
    <col min="8448" max="8448" width="12" style="46" customWidth="1"/>
    <col min="8449" max="8449" width="11.90625" style="46" customWidth="1"/>
    <col min="8450" max="8450" width="12.08984375" style="46" customWidth="1"/>
    <col min="8451" max="8451" width="11.08984375" style="46" customWidth="1"/>
    <col min="8452" max="8452" width="11.6328125" style="46" customWidth="1"/>
    <col min="8453" max="8454" width="11" style="46" customWidth="1"/>
    <col min="8455" max="8697" width="9" style="46"/>
    <col min="8698" max="8699" width="17.453125" style="46" customWidth="1"/>
    <col min="8700" max="8700" width="18.6328125" style="46" customWidth="1"/>
    <col min="8701" max="8702" width="10.08984375" style="46" customWidth="1"/>
    <col min="8703" max="8703" width="9.6328125" style="46" customWidth="1"/>
    <col min="8704" max="8704" width="12" style="46" customWidth="1"/>
    <col min="8705" max="8705" width="11.90625" style="46" customWidth="1"/>
    <col min="8706" max="8706" width="12.08984375" style="46" customWidth="1"/>
    <col min="8707" max="8707" width="11.08984375" style="46" customWidth="1"/>
    <col min="8708" max="8708" width="11.6328125" style="46" customWidth="1"/>
    <col min="8709" max="8710" width="11" style="46" customWidth="1"/>
    <col min="8711" max="8953" width="9" style="46"/>
    <col min="8954" max="8955" width="17.453125" style="46" customWidth="1"/>
    <col min="8956" max="8956" width="18.6328125" style="46" customWidth="1"/>
    <col min="8957" max="8958" width="10.08984375" style="46" customWidth="1"/>
    <col min="8959" max="8959" width="9.6328125" style="46" customWidth="1"/>
    <col min="8960" max="8960" width="12" style="46" customWidth="1"/>
    <col min="8961" max="8961" width="11.90625" style="46" customWidth="1"/>
    <col min="8962" max="8962" width="12.08984375" style="46" customWidth="1"/>
    <col min="8963" max="8963" width="11.08984375" style="46" customWidth="1"/>
    <col min="8964" max="8964" width="11.6328125" style="46" customWidth="1"/>
    <col min="8965" max="8966" width="11" style="46" customWidth="1"/>
    <col min="8967" max="9209" width="9" style="46"/>
    <col min="9210" max="9211" width="17.453125" style="46" customWidth="1"/>
    <col min="9212" max="9212" width="18.6328125" style="46" customWidth="1"/>
    <col min="9213" max="9214" width="10.08984375" style="46" customWidth="1"/>
    <col min="9215" max="9215" width="9.6328125" style="46" customWidth="1"/>
    <col min="9216" max="9216" width="12" style="46" customWidth="1"/>
    <col min="9217" max="9217" width="11.90625" style="46" customWidth="1"/>
    <col min="9218" max="9218" width="12.08984375" style="46" customWidth="1"/>
    <col min="9219" max="9219" width="11.08984375" style="46" customWidth="1"/>
    <col min="9220" max="9220" width="11.6328125" style="46" customWidth="1"/>
    <col min="9221" max="9222" width="11" style="46" customWidth="1"/>
    <col min="9223" max="9465" width="9" style="46"/>
    <col min="9466" max="9467" width="17.453125" style="46" customWidth="1"/>
    <col min="9468" max="9468" width="18.6328125" style="46" customWidth="1"/>
    <col min="9469" max="9470" width="10.08984375" style="46" customWidth="1"/>
    <col min="9471" max="9471" width="9.6328125" style="46" customWidth="1"/>
    <col min="9472" max="9472" width="12" style="46" customWidth="1"/>
    <col min="9473" max="9473" width="11.90625" style="46" customWidth="1"/>
    <col min="9474" max="9474" width="12.08984375" style="46" customWidth="1"/>
    <col min="9475" max="9475" width="11.08984375" style="46" customWidth="1"/>
    <col min="9476" max="9476" width="11.6328125" style="46" customWidth="1"/>
    <col min="9477" max="9478" width="11" style="46" customWidth="1"/>
    <col min="9479" max="9721" width="9" style="46"/>
    <col min="9722" max="9723" width="17.453125" style="46" customWidth="1"/>
    <col min="9724" max="9724" width="18.6328125" style="46" customWidth="1"/>
    <col min="9725" max="9726" width="10.08984375" style="46" customWidth="1"/>
    <col min="9727" max="9727" width="9.6328125" style="46" customWidth="1"/>
    <col min="9728" max="9728" width="12" style="46" customWidth="1"/>
    <col min="9729" max="9729" width="11.90625" style="46" customWidth="1"/>
    <col min="9730" max="9730" width="12.08984375" style="46" customWidth="1"/>
    <col min="9731" max="9731" width="11.08984375" style="46" customWidth="1"/>
    <col min="9732" max="9732" width="11.6328125" style="46" customWidth="1"/>
    <col min="9733" max="9734" width="11" style="46" customWidth="1"/>
    <col min="9735" max="9977" width="9" style="46"/>
    <col min="9978" max="9979" width="17.453125" style="46" customWidth="1"/>
    <col min="9980" max="9980" width="18.6328125" style="46" customWidth="1"/>
    <col min="9981" max="9982" width="10.08984375" style="46" customWidth="1"/>
    <col min="9983" max="9983" width="9.6328125" style="46" customWidth="1"/>
    <col min="9984" max="9984" width="12" style="46" customWidth="1"/>
    <col min="9985" max="9985" width="11.90625" style="46" customWidth="1"/>
    <col min="9986" max="9986" width="12.08984375" style="46" customWidth="1"/>
    <col min="9987" max="9987" width="11.08984375" style="46" customWidth="1"/>
    <col min="9988" max="9988" width="11.6328125" style="46" customWidth="1"/>
    <col min="9989" max="9990" width="11" style="46" customWidth="1"/>
    <col min="9991" max="10233" width="9" style="46"/>
    <col min="10234" max="10235" width="17.453125" style="46" customWidth="1"/>
    <col min="10236" max="10236" width="18.6328125" style="46" customWidth="1"/>
    <col min="10237" max="10238" width="10.08984375" style="46" customWidth="1"/>
    <col min="10239" max="10239" width="9.6328125" style="46" customWidth="1"/>
    <col min="10240" max="10240" width="12" style="46" customWidth="1"/>
    <col min="10241" max="10241" width="11.90625" style="46" customWidth="1"/>
    <col min="10242" max="10242" width="12.08984375" style="46" customWidth="1"/>
    <col min="10243" max="10243" width="11.08984375" style="46" customWidth="1"/>
    <col min="10244" max="10244" width="11.6328125" style="46" customWidth="1"/>
    <col min="10245" max="10246" width="11" style="46" customWidth="1"/>
    <col min="10247" max="10489" width="9" style="46"/>
    <col min="10490" max="10491" width="17.453125" style="46" customWidth="1"/>
    <col min="10492" max="10492" width="18.6328125" style="46" customWidth="1"/>
    <col min="10493" max="10494" width="10.08984375" style="46" customWidth="1"/>
    <col min="10495" max="10495" width="9.6328125" style="46" customWidth="1"/>
    <col min="10496" max="10496" width="12" style="46" customWidth="1"/>
    <col min="10497" max="10497" width="11.90625" style="46" customWidth="1"/>
    <col min="10498" max="10498" width="12.08984375" style="46" customWidth="1"/>
    <col min="10499" max="10499" width="11.08984375" style="46" customWidth="1"/>
    <col min="10500" max="10500" width="11.6328125" style="46" customWidth="1"/>
    <col min="10501" max="10502" width="11" style="46" customWidth="1"/>
    <col min="10503" max="10745" width="9" style="46"/>
    <col min="10746" max="10747" width="17.453125" style="46" customWidth="1"/>
    <col min="10748" max="10748" width="18.6328125" style="46" customWidth="1"/>
    <col min="10749" max="10750" width="10.08984375" style="46" customWidth="1"/>
    <col min="10751" max="10751" width="9.6328125" style="46" customWidth="1"/>
    <col min="10752" max="10752" width="12" style="46" customWidth="1"/>
    <col min="10753" max="10753" width="11.90625" style="46" customWidth="1"/>
    <col min="10754" max="10754" width="12.08984375" style="46" customWidth="1"/>
    <col min="10755" max="10755" width="11.08984375" style="46" customWidth="1"/>
    <col min="10756" max="10756" width="11.6328125" style="46" customWidth="1"/>
    <col min="10757" max="10758" width="11" style="46" customWidth="1"/>
    <col min="10759" max="11001" width="9" style="46"/>
    <col min="11002" max="11003" width="17.453125" style="46" customWidth="1"/>
    <col min="11004" max="11004" width="18.6328125" style="46" customWidth="1"/>
    <col min="11005" max="11006" width="10.08984375" style="46" customWidth="1"/>
    <col min="11007" max="11007" width="9.6328125" style="46" customWidth="1"/>
    <col min="11008" max="11008" width="12" style="46" customWidth="1"/>
    <col min="11009" max="11009" width="11.90625" style="46" customWidth="1"/>
    <col min="11010" max="11010" width="12.08984375" style="46" customWidth="1"/>
    <col min="11011" max="11011" width="11.08984375" style="46" customWidth="1"/>
    <col min="11012" max="11012" width="11.6328125" style="46" customWidth="1"/>
    <col min="11013" max="11014" width="11" style="46" customWidth="1"/>
    <col min="11015" max="11257" width="9" style="46"/>
    <col min="11258" max="11259" width="17.453125" style="46" customWidth="1"/>
    <col min="11260" max="11260" width="18.6328125" style="46" customWidth="1"/>
    <col min="11261" max="11262" width="10.08984375" style="46" customWidth="1"/>
    <col min="11263" max="11263" width="9.6328125" style="46" customWidth="1"/>
    <col min="11264" max="11264" width="12" style="46" customWidth="1"/>
    <col min="11265" max="11265" width="11.90625" style="46" customWidth="1"/>
    <col min="11266" max="11266" width="12.08984375" style="46" customWidth="1"/>
    <col min="11267" max="11267" width="11.08984375" style="46" customWidth="1"/>
    <col min="11268" max="11268" width="11.6328125" style="46" customWidth="1"/>
    <col min="11269" max="11270" width="11" style="46" customWidth="1"/>
    <col min="11271" max="11513" width="9" style="46"/>
    <col min="11514" max="11515" width="17.453125" style="46" customWidth="1"/>
    <col min="11516" max="11516" width="18.6328125" style="46" customWidth="1"/>
    <col min="11517" max="11518" width="10.08984375" style="46" customWidth="1"/>
    <col min="11519" max="11519" width="9.6328125" style="46" customWidth="1"/>
    <col min="11520" max="11520" width="12" style="46" customWidth="1"/>
    <col min="11521" max="11521" width="11.90625" style="46" customWidth="1"/>
    <col min="11522" max="11522" width="12.08984375" style="46" customWidth="1"/>
    <col min="11523" max="11523" width="11.08984375" style="46" customWidth="1"/>
    <col min="11524" max="11524" width="11.6328125" style="46" customWidth="1"/>
    <col min="11525" max="11526" width="11" style="46" customWidth="1"/>
    <col min="11527" max="11769" width="9" style="46"/>
    <col min="11770" max="11771" width="17.453125" style="46" customWidth="1"/>
    <col min="11772" max="11772" width="18.6328125" style="46" customWidth="1"/>
    <col min="11773" max="11774" width="10.08984375" style="46" customWidth="1"/>
    <col min="11775" max="11775" width="9.6328125" style="46" customWidth="1"/>
    <col min="11776" max="11776" width="12" style="46" customWidth="1"/>
    <col min="11777" max="11777" width="11.90625" style="46" customWidth="1"/>
    <col min="11778" max="11778" width="12.08984375" style="46" customWidth="1"/>
    <col min="11779" max="11779" width="11.08984375" style="46" customWidth="1"/>
    <col min="11780" max="11780" width="11.6328125" style="46" customWidth="1"/>
    <col min="11781" max="11782" width="11" style="46" customWidth="1"/>
    <col min="11783" max="12025" width="9" style="46"/>
    <col min="12026" max="12027" width="17.453125" style="46" customWidth="1"/>
    <col min="12028" max="12028" width="18.6328125" style="46" customWidth="1"/>
    <col min="12029" max="12030" width="10.08984375" style="46" customWidth="1"/>
    <col min="12031" max="12031" width="9.6328125" style="46" customWidth="1"/>
    <col min="12032" max="12032" width="12" style="46" customWidth="1"/>
    <col min="12033" max="12033" width="11.90625" style="46" customWidth="1"/>
    <col min="12034" max="12034" width="12.08984375" style="46" customWidth="1"/>
    <col min="12035" max="12035" width="11.08984375" style="46" customWidth="1"/>
    <col min="12036" max="12036" width="11.6328125" style="46" customWidth="1"/>
    <col min="12037" max="12038" width="11" style="46" customWidth="1"/>
    <col min="12039" max="12281" width="9" style="46"/>
    <col min="12282" max="12283" width="17.453125" style="46" customWidth="1"/>
    <col min="12284" max="12284" width="18.6328125" style="46" customWidth="1"/>
    <col min="12285" max="12286" width="10.08984375" style="46" customWidth="1"/>
    <col min="12287" max="12287" width="9.6328125" style="46" customWidth="1"/>
    <col min="12288" max="12288" width="12" style="46" customWidth="1"/>
    <col min="12289" max="12289" width="11.90625" style="46" customWidth="1"/>
    <col min="12290" max="12290" width="12.08984375" style="46" customWidth="1"/>
    <col min="12291" max="12291" width="11.08984375" style="46" customWidth="1"/>
    <col min="12292" max="12292" width="11.6328125" style="46" customWidth="1"/>
    <col min="12293" max="12294" width="11" style="46" customWidth="1"/>
    <col min="12295" max="12537" width="9" style="46"/>
    <col min="12538" max="12539" width="17.453125" style="46" customWidth="1"/>
    <col min="12540" max="12540" width="18.6328125" style="46" customWidth="1"/>
    <col min="12541" max="12542" width="10.08984375" style="46" customWidth="1"/>
    <col min="12543" max="12543" width="9.6328125" style="46" customWidth="1"/>
    <col min="12544" max="12544" width="12" style="46" customWidth="1"/>
    <col min="12545" max="12545" width="11.90625" style="46" customWidth="1"/>
    <col min="12546" max="12546" width="12.08984375" style="46" customWidth="1"/>
    <col min="12547" max="12547" width="11.08984375" style="46" customWidth="1"/>
    <col min="12548" max="12548" width="11.6328125" style="46" customWidth="1"/>
    <col min="12549" max="12550" width="11" style="46" customWidth="1"/>
    <col min="12551" max="12793" width="9" style="46"/>
    <col min="12794" max="12795" width="17.453125" style="46" customWidth="1"/>
    <col min="12796" max="12796" width="18.6328125" style="46" customWidth="1"/>
    <col min="12797" max="12798" width="10.08984375" style="46" customWidth="1"/>
    <col min="12799" max="12799" width="9.6328125" style="46" customWidth="1"/>
    <col min="12800" max="12800" width="12" style="46" customWidth="1"/>
    <col min="12801" max="12801" width="11.90625" style="46" customWidth="1"/>
    <col min="12802" max="12802" width="12.08984375" style="46" customWidth="1"/>
    <col min="12803" max="12803" width="11.08984375" style="46" customWidth="1"/>
    <col min="12804" max="12804" width="11.6328125" style="46" customWidth="1"/>
    <col min="12805" max="12806" width="11" style="46" customWidth="1"/>
    <col min="12807" max="13049" width="9" style="46"/>
    <col min="13050" max="13051" width="17.453125" style="46" customWidth="1"/>
    <col min="13052" max="13052" width="18.6328125" style="46" customWidth="1"/>
    <col min="13053" max="13054" width="10.08984375" style="46" customWidth="1"/>
    <col min="13055" max="13055" width="9.6328125" style="46" customWidth="1"/>
    <col min="13056" max="13056" width="12" style="46" customWidth="1"/>
    <col min="13057" max="13057" width="11.90625" style="46" customWidth="1"/>
    <col min="13058" max="13058" width="12.08984375" style="46" customWidth="1"/>
    <col min="13059" max="13059" width="11.08984375" style="46" customWidth="1"/>
    <col min="13060" max="13060" width="11.6328125" style="46" customWidth="1"/>
    <col min="13061" max="13062" width="11" style="46" customWidth="1"/>
    <col min="13063" max="13305" width="9" style="46"/>
    <col min="13306" max="13307" width="17.453125" style="46" customWidth="1"/>
    <col min="13308" max="13308" width="18.6328125" style="46" customWidth="1"/>
    <col min="13309" max="13310" width="10.08984375" style="46" customWidth="1"/>
    <col min="13311" max="13311" width="9.6328125" style="46" customWidth="1"/>
    <col min="13312" max="13312" width="12" style="46" customWidth="1"/>
    <col min="13313" max="13313" width="11.90625" style="46" customWidth="1"/>
    <col min="13314" max="13314" width="12.08984375" style="46" customWidth="1"/>
    <col min="13315" max="13315" width="11.08984375" style="46" customWidth="1"/>
    <col min="13316" max="13316" width="11.6328125" style="46" customWidth="1"/>
    <col min="13317" max="13318" width="11" style="46" customWidth="1"/>
    <col min="13319" max="13561" width="9" style="46"/>
    <col min="13562" max="13563" width="17.453125" style="46" customWidth="1"/>
    <col min="13564" max="13564" width="18.6328125" style="46" customWidth="1"/>
    <col min="13565" max="13566" width="10.08984375" style="46" customWidth="1"/>
    <col min="13567" max="13567" width="9.6328125" style="46" customWidth="1"/>
    <col min="13568" max="13568" width="12" style="46" customWidth="1"/>
    <col min="13569" max="13569" width="11.90625" style="46" customWidth="1"/>
    <col min="13570" max="13570" width="12.08984375" style="46" customWidth="1"/>
    <col min="13571" max="13571" width="11.08984375" style="46" customWidth="1"/>
    <col min="13572" max="13572" width="11.6328125" style="46" customWidth="1"/>
    <col min="13573" max="13574" width="11" style="46" customWidth="1"/>
    <col min="13575" max="13817" width="9" style="46"/>
    <col min="13818" max="13819" width="17.453125" style="46" customWidth="1"/>
    <col min="13820" max="13820" width="18.6328125" style="46" customWidth="1"/>
    <col min="13821" max="13822" width="10.08984375" style="46" customWidth="1"/>
    <col min="13823" max="13823" width="9.6328125" style="46" customWidth="1"/>
    <col min="13824" max="13824" width="12" style="46" customWidth="1"/>
    <col min="13825" max="13825" width="11.90625" style="46" customWidth="1"/>
    <col min="13826" max="13826" width="12.08984375" style="46" customWidth="1"/>
    <col min="13827" max="13827" width="11.08984375" style="46" customWidth="1"/>
    <col min="13828" max="13828" width="11.6328125" style="46" customWidth="1"/>
    <col min="13829" max="13830" width="11" style="46" customWidth="1"/>
    <col min="13831" max="14073" width="9" style="46"/>
    <col min="14074" max="14075" width="17.453125" style="46" customWidth="1"/>
    <col min="14076" max="14076" width="18.6328125" style="46" customWidth="1"/>
    <col min="14077" max="14078" width="10.08984375" style="46" customWidth="1"/>
    <col min="14079" max="14079" width="9.6328125" style="46" customWidth="1"/>
    <col min="14080" max="14080" width="12" style="46" customWidth="1"/>
    <col min="14081" max="14081" width="11.90625" style="46" customWidth="1"/>
    <col min="14082" max="14082" width="12.08984375" style="46" customWidth="1"/>
    <col min="14083" max="14083" width="11.08984375" style="46" customWidth="1"/>
    <col min="14084" max="14084" width="11.6328125" style="46" customWidth="1"/>
    <col min="14085" max="14086" width="11" style="46" customWidth="1"/>
    <col min="14087" max="14329" width="9" style="46"/>
    <col min="14330" max="14331" width="17.453125" style="46" customWidth="1"/>
    <col min="14332" max="14332" width="18.6328125" style="46" customWidth="1"/>
    <col min="14333" max="14334" width="10.08984375" style="46" customWidth="1"/>
    <col min="14335" max="14335" width="9.6328125" style="46" customWidth="1"/>
    <col min="14336" max="14336" width="12" style="46" customWidth="1"/>
    <col min="14337" max="14337" width="11.90625" style="46" customWidth="1"/>
    <col min="14338" max="14338" width="12.08984375" style="46" customWidth="1"/>
    <col min="14339" max="14339" width="11.08984375" style="46" customWidth="1"/>
    <col min="14340" max="14340" width="11.6328125" style="46" customWidth="1"/>
    <col min="14341" max="14342" width="11" style="46" customWidth="1"/>
    <col min="14343" max="14585" width="9" style="46"/>
    <col min="14586" max="14587" width="17.453125" style="46" customWidth="1"/>
    <col min="14588" max="14588" width="18.6328125" style="46" customWidth="1"/>
    <col min="14589" max="14590" width="10.08984375" style="46" customWidth="1"/>
    <col min="14591" max="14591" width="9.6328125" style="46" customWidth="1"/>
    <col min="14592" max="14592" width="12" style="46" customWidth="1"/>
    <col min="14593" max="14593" width="11.90625" style="46" customWidth="1"/>
    <col min="14594" max="14594" width="12.08984375" style="46" customWidth="1"/>
    <col min="14595" max="14595" width="11.08984375" style="46" customWidth="1"/>
    <col min="14596" max="14596" width="11.6328125" style="46" customWidth="1"/>
    <col min="14597" max="14598" width="11" style="46" customWidth="1"/>
    <col min="14599" max="14841" width="9" style="46"/>
    <col min="14842" max="14843" width="17.453125" style="46" customWidth="1"/>
    <col min="14844" max="14844" width="18.6328125" style="46" customWidth="1"/>
    <col min="14845" max="14846" width="10.08984375" style="46" customWidth="1"/>
    <col min="14847" max="14847" width="9.6328125" style="46" customWidth="1"/>
    <col min="14848" max="14848" width="12" style="46" customWidth="1"/>
    <col min="14849" max="14849" width="11.90625" style="46" customWidth="1"/>
    <col min="14850" max="14850" width="12.08984375" style="46" customWidth="1"/>
    <col min="14851" max="14851" width="11.08984375" style="46" customWidth="1"/>
    <col min="14852" max="14852" width="11.6328125" style="46" customWidth="1"/>
    <col min="14853" max="14854" width="11" style="46" customWidth="1"/>
    <col min="14855" max="15097" width="9" style="46"/>
    <col min="15098" max="15099" width="17.453125" style="46" customWidth="1"/>
    <col min="15100" max="15100" width="18.6328125" style="46" customWidth="1"/>
    <col min="15101" max="15102" width="10.08984375" style="46" customWidth="1"/>
    <col min="15103" max="15103" width="9.6328125" style="46" customWidth="1"/>
    <col min="15104" max="15104" width="12" style="46" customWidth="1"/>
    <col min="15105" max="15105" width="11.90625" style="46" customWidth="1"/>
    <col min="15106" max="15106" width="12.08984375" style="46" customWidth="1"/>
    <col min="15107" max="15107" width="11.08984375" style="46" customWidth="1"/>
    <col min="15108" max="15108" width="11.6328125" style="46" customWidth="1"/>
    <col min="15109" max="15110" width="11" style="46" customWidth="1"/>
    <col min="15111" max="15353" width="9" style="46"/>
    <col min="15354" max="15355" width="17.453125" style="46" customWidth="1"/>
    <col min="15356" max="15356" width="18.6328125" style="46" customWidth="1"/>
    <col min="15357" max="15358" width="10.08984375" style="46" customWidth="1"/>
    <col min="15359" max="15359" width="9.6328125" style="46" customWidth="1"/>
    <col min="15360" max="15360" width="12" style="46" customWidth="1"/>
    <col min="15361" max="15361" width="11.90625" style="46" customWidth="1"/>
    <col min="15362" max="15362" width="12.08984375" style="46" customWidth="1"/>
    <col min="15363" max="15363" width="11.08984375" style="46" customWidth="1"/>
    <col min="15364" max="15364" width="11.6328125" style="46" customWidth="1"/>
    <col min="15365" max="15366" width="11" style="46" customWidth="1"/>
    <col min="15367" max="15609" width="9" style="46"/>
    <col min="15610" max="15611" width="17.453125" style="46" customWidth="1"/>
    <col min="15612" max="15612" width="18.6328125" style="46" customWidth="1"/>
    <col min="15613" max="15614" width="10.08984375" style="46" customWidth="1"/>
    <col min="15615" max="15615" width="9.6328125" style="46" customWidth="1"/>
    <col min="15616" max="15616" width="12" style="46" customWidth="1"/>
    <col min="15617" max="15617" width="11.90625" style="46" customWidth="1"/>
    <col min="15618" max="15618" width="12.08984375" style="46" customWidth="1"/>
    <col min="15619" max="15619" width="11.08984375" style="46" customWidth="1"/>
    <col min="15620" max="15620" width="11.6328125" style="46" customWidth="1"/>
    <col min="15621" max="15622" width="11" style="46" customWidth="1"/>
    <col min="15623" max="15865" width="9" style="46"/>
    <col min="15866" max="15867" width="17.453125" style="46" customWidth="1"/>
    <col min="15868" max="15868" width="18.6328125" style="46" customWidth="1"/>
    <col min="15869" max="15870" width="10.08984375" style="46" customWidth="1"/>
    <col min="15871" max="15871" width="9.6328125" style="46" customWidth="1"/>
    <col min="15872" max="15872" width="12" style="46" customWidth="1"/>
    <col min="15873" max="15873" width="11.90625" style="46" customWidth="1"/>
    <col min="15874" max="15874" width="12.08984375" style="46" customWidth="1"/>
    <col min="15875" max="15875" width="11.08984375" style="46" customWidth="1"/>
    <col min="15876" max="15876" width="11.6328125" style="46" customWidth="1"/>
    <col min="15877" max="15878" width="11" style="46" customWidth="1"/>
    <col min="15879" max="16121" width="9" style="46"/>
    <col min="16122" max="16123" width="17.453125" style="46" customWidth="1"/>
    <col min="16124" max="16124" width="18.6328125" style="46" customWidth="1"/>
    <col min="16125" max="16126" width="10.08984375" style="46" customWidth="1"/>
    <col min="16127" max="16127" width="9.6328125" style="46" customWidth="1"/>
    <col min="16128" max="16128" width="12" style="46" customWidth="1"/>
    <col min="16129" max="16129" width="11.90625" style="46" customWidth="1"/>
    <col min="16130" max="16130" width="12.08984375" style="46" customWidth="1"/>
    <col min="16131" max="16131" width="11.08984375" style="46" customWidth="1"/>
    <col min="16132" max="16132" width="11.6328125" style="46" customWidth="1"/>
    <col min="16133" max="16134" width="11" style="46" customWidth="1"/>
    <col min="16135" max="16384" width="9" style="46"/>
  </cols>
  <sheetData>
    <row r="1" spans="2:9" s="45" customFormat="1" ht="27.5">
      <c r="B1" s="262" t="s">
        <v>318</v>
      </c>
      <c r="C1" s="263"/>
      <c r="D1" s="263"/>
      <c r="E1" s="263"/>
      <c r="F1" s="263"/>
      <c r="G1" s="263"/>
      <c r="H1" s="264"/>
      <c r="I1" s="7"/>
    </row>
    <row r="2" spans="2:9" ht="15" customHeight="1">
      <c r="B2" s="47"/>
      <c r="C2" s="48"/>
      <c r="D2" s="48"/>
      <c r="E2" s="49"/>
      <c r="F2" s="49"/>
      <c r="G2" s="49"/>
      <c r="H2" s="50" t="s">
        <v>262</v>
      </c>
      <c r="I2" s="7"/>
    </row>
    <row r="3" spans="2:9" ht="15" customHeight="1">
      <c r="B3" s="268" t="s">
        <v>319</v>
      </c>
      <c r="C3" s="270" t="str">
        <f ca="1">YEAR(TODAY())-3&amp;"年"</f>
        <v>2020年</v>
      </c>
      <c r="D3" s="270" t="str">
        <f ca="1">YEAR(TODAY())-2&amp;"年"</f>
        <v>2021年</v>
      </c>
      <c r="E3" s="270" t="str">
        <f ca="1">YEAR(TODAY())-1&amp;"年"</f>
        <v>2022年</v>
      </c>
      <c r="F3" s="270" t="str">
        <f ca="1">YEAR(TODAY())&amp;"年"</f>
        <v>2023年</v>
      </c>
      <c r="G3" s="270" t="str">
        <f ca="1">YEAR(TODAY())+1&amp;"年"</f>
        <v>2024年</v>
      </c>
      <c r="H3" s="272" t="str">
        <f ca="1">YEAR(TODAY())+2&amp;"年"</f>
        <v>2025年</v>
      </c>
    </row>
    <row r="4" spans="2:9" ht="5.5" customHeight="1">
      <c r="B4" s="269"/>
      <c r="C4" s="271"/>
      <c r="D4" s="271"/>
      <c r="E4" s="271"/>
      <c r="F4" s="271"/>
      <c r="G4" s="271"/>
      <c r="H4" s="273"/>
    </row>
    <row r="5" spans="2:9">
      <c r="B5" s="51"/>
      <c r="C5" s="52"/>
      <c r="D5" s="52"/>
      <c r="E5" s="52"/>
      <c r="F5" s="52"/>
      <c r="G5" s="52"/>
      <c r="H5" s="53"/>
    </row>
    <row r="6" spans="2:9">
      <c r="B6" s="51"/>
      <c r="C6" s="52"/>
      <c r="D6" s="52"/>
      <c r="E6" s="52"/>
      <c r="F6" s="52"/>
      <c r="G6" s="52"/>
      <c r="H6" s="53"/>
    </row>
    <row r="7" spans="2:9">
      <c r="B7" s="51"/>
      <c r="C7" s="52"/>
      <c r="D7" s="52"/>
      <c r="E7" s="52"/>
      <c r="F7" s="52"/>
      <c r="G7" s="52"/>
      <c r="H7" s="53"/>
    </row>
    <row r="8" spans="2:9">
      <c r="B8" s="51"/>
      <c r="C8" s="52"/>
      <c r="D8" s="52"/>
      <c r="E8" s="52"/>
      <c r="F8" s="52"/>
      <c r="G8" s="52"/>
      <c r="H8" s="53"/>
    </row>
    <row r="9" spans="2:9">
      <c r="B9" s="51"/>
      <c r="C9" s="52"/>
      <c r="D9" s="52"/>
      <c r="E9" s="52"/>
      <c r="F9" s="52"/>
      <c r="G9" s="52"/>
      <c r="H9" s="53"/>
    </row>
    <row r="10" spans="2:9">
      <c r="B10" s="51"/>
      <c r="C10" s="52"/>
      <c r="D10" s="52"/>
      <c r="E10" s="52"/>
      <c r="F10" s="52"/>
      <c r="G10" s="52"/>
      <c r="H10" s="53"/>
    </row>
    <row r="11" spans="2:9">
      <c r="B11" s="51"/>
      <c r="C11" s="52"/>
      <c r="D11" s="52"/>
      <c r="E11" s="52"/>
      <c r="F11" s="52"/>
      <c r="G11" s="52"/>
      <c r="H11" s="53"/>
    </row>
    <row r="12" spans="2:9">
      <c r="B12" s="51"/>
      <c r="C12" s="52"/>
      <c r="D12" s="52"/>
      <c r="E12" s="52"/>
      <c r="F12" s="52"/>
      <c r="G12" s="52"/>
      <c r="H12" s="53"/>
    </row>
    <row r="13" spans="2:9">
      <c r="B13" s="51"/>
      <c r="C13" s="52"/>
      <c r="D13" s="52"/>
      <c r="E13" s="52"/>
      <c r="F13" s="52"/>
      <c r="G13" s="52"/>
      <c r="H13" s="53"/>
    </row>
    <row r="14" spans="2:9">
      <c r="B14" s="51"/>
      <c r="C14" s="52"/>
      <c r="D14" s="52"/>
      <c r="E14" s="52"/>
      <c r="F14" s="52"/>
      <c r="G14" s="52"/>
      <c r="H14" s="53"/>
    </row>
    <row r="15" spans="2:9">
      <c r="B15" s="36" t="s">
        <v>320</v>
      </c>
      <c r="C15" s="52"/>
      <c r="D15" s="52"/>
      <c r="E15" s="52"/>
      <c r="F15" s="52"/>
      <c r="G15" s="52"/>
      <c r="H15" s="53"/>
    </row>
    <row r="16" spans="2:9">
      <c r="B16" s="54" t="s">
        <v>321</v>
      </c>
      <c r="C16" s="55">
        <f t="shared" ref="C16:H16" si="0">SUM(C5:C15)</f>
        <v>0</v>
      </c>
      <c r="D16" s="55">
        <f t="shared" si="0"/>
        <v>0</v>
      </c>
      <c r="E16" s="55">
        <f t="shared" si="0"/>
        <v>0</v>
      </c>
      <c r="F16" s="55">
        <f t="shared" si="0"/>
        <v>0</v>
      </c>
      <c r="G16" s="55">
        <f t="shared" si="0"/>
        <v>0</v>
      </c>
      <c r="H16" s="56">
        <f t="shared" si="0"/>
        <v>0</v>
      </c>
    </row>
    <row r="18" spans="2:17">
      <c r="B18" s="57" t="s">
        <v>322</v>
      </c>
      <c r="C18" s="58"/>
      <c r="D18" s="58"/>
      <c r="E18" s="58"/>
      <c r="F18" s="58"/>
      <c r="G18" s="58"/>
      <c r="H18" s="59"/>
    </row>
    <row r="19" spans="2:17" ht="15.65" customHeight="1">
      <c r="B19" s="265" t="s">
        <v>323</v>
      </c>
      <c r="C19" s="266"/>
      <c r="D19" s="266"/>
      <c r="E19" s="266"/>
      <c r="F19" s="266"/>
      <c r="G19" s="266"/>
      <c r="H19" s="267"/>
    </row>
    <row r="20" spans="2:17" ht="15.65" customHeight="1">
      <c r="B20" s="265" t="s">
        <v>324</v>
      </c>
      <c r="C20" s="266"/>
      <c r="D20" s="266"/>
      <c r="E20" s="266"/>
      <c r="F20" s="266"/>
      <c r="G20" s="266"/>
      <c r="H20" s="267"/>
    </row>
    <row r="21" spans="2:17" ht="15.65" customHeight="1">
      <c r="B21" s="265" t="s">
        <v>325</v>
      </c>
      <c r="C21" s="266"/>
      <c r="D21" s="266"/>
      <c r="E21" s="266"/>
      <c r="F21" s="266"/>
      <c r="G21" s="266"/>
      <c r="H21" s="267"/>
    </row>
    <row r="22" spans="2:17">
      <c r="B22" s="42" t="s">
        <v>316</v>
      </c>
      <c r="C22" s="60"/>
      <c r="D22" s="60"/>
      <c r="E22" s="60"/>
      <c r="F22" s="60"/>
      <c r="G22" s="60"/>
      <c r="H22" s="61"/>
    </row>
    <row r="29" spans="2:17">
      <c r="Q29" s="62"/>
    </row>
  </sheetData>
  <sheetProtection algorithmName="SHA-512" hashValue="GqaZ5Rh8lhJx6LKg1aTlxJAdLZCQF3T0Z9+Tu6u6yaa3n+1WOlvhWcelNg/XkTA4IQDkboObwKCo/4LbtpcNSA==" saltValue="6pq9iD6uwZG2m0bLMtqhTw==" spinCount="100000" sheet="1" objects="1"/>
  <protectedRanges>
    <protectedRange sqref="B5:H14 C15:H15" name="收入表填写区域"/>
  </protectedRanges>
  <mergeCells count="11">
    <mergeCell ref="B1:H1"/>
    <mergeCell ref="B19:H19"/>
    <mergeCell ref="B20:H20"/>
    <mergeCell ref="B21:H21"/>
    <mergeCell ref="B3:B4"/>
    <mergeCell ref="C3:C4"/>
    <mergeCell ref="D3:D4"/>
    <mergeCell ref="E3:E4"/>
    <mergeCell ref="F3:F4"/>
    <mergeCell ref="G3:G4"/>
    <mergeCell ref="H3:H4"/>
  </mergeCells>
  <phoneticPr fontId="54" type="noConversion"/>
  <dataValidations count="1">
    <dataValidation type="decimal" allowBlank="1" showInputMessage="1" showErrorMessage="1" sqref="C5:H15">
      <formula1>-1000000000000</formula1>
      <formula2>1000000000000</formula2>
    </dataValidation>
  </dataValidations>
  <pageMargins left="0.75" right="0.75" top="1" bottom="1" header="0.51180555555555596" footer="0.5118055555555559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70"/>
  <sheetViews>
    <sheetView topLeftCell="A15" workbookViewId="0">
      <selection activeCell="B20" sqref="B20:G20"/>
    </sheetView>
  </sheetViews>
  <sheetFormatPr defaultColWidth="8.6328125" defaultRowHeight="14"/>
  <cols>
    <col min="1" max="1" width="4" style="2" customWidth="1"/>
    <col min="2" max="2" width="23.36328125" style="2" customWidth="1"/>
    <col min="3" max="3" width="19.7265625" style="2" customWidth="1"/>
    <col min="4" max="5" width="19.08984375" style="2" customWidth="1"/>
    <col min="6" max="6" width="21.6328125" style="2" customWidth="1"/>
    <col min="7" max="8" width="21.08984375" style="2" customWidth="1"/>
    <col min="9" max="16384" width="8.6328125" style="2"/>
  </cols>
  <sheetData>
    <row r="1" spans="2:7" ht="27" customHeight="1">
      <c r="B1" s="262" t="s">
        <v>326</v>
      </c>
      <c r="C1" s="263"/>
      <c r="D1" s="263"/>
      <c r="E1" s="263"/>
      <c r="F1" s="3"/>
      <c r="G1" s="3"/>
    </row>
    <row r="2" spans="2:7">
      <c r="B2" s="4"/>
      <c r="C2" s="5"/>
      <c r="D2" s="5"/>
      <c r="E2" s="6" t="s">
        <v>327</v>
      </c>
    </row>
    <row r="3" spans="2:7">
      <c r="B3" s="277" t="s">
        <v>328</v>
      </c>
      <c r="C3" s="289" t="str">
        <f ca="1">YEAR(TODAY())&amp;"年"</f>
        <v>2023年</v>
      </c>
      <c r="D3" s="289" t="str">
        <f ca="1">YEAR(TODAY())+1&amp;"年"</f>
        <v>2024年</v>
      </c>
      <c r="E3" s="292" t="str">
        <f ca="1">YEAR(TODAY())+2&amp;"年"</f>
        <v>2025年</v>
      </c>
      <c r="F3" s="7"/>
    </row>
    <row r="4" spans="2:7" ht="7" customHeight="1">
      <c r="B4" s="277"/>
      <c r="C4" s="289"/>
      <c r="D4" s="289"/>
      <c r="E4" s="292"/>
    </row>
    <row r="5" spans="2:7">
      <c r="B5" s="8" t="s">
        <v>329</v>
      </c>
      <c r="C5" s="9"/>
      <c r="D5" s="9"/>
      <c r="E5" s="10"/>
    </row>
    <row r="6" spans="2:7">
      <c r="B6" s="8" t="s">
        <v>330</v>
      </c>
      <c r="C6" s="9"/>
      <c r="D6" s="9"/>
      <c r="E6" s="10"/>
    </row>
    <row r="7" spans="2:7">
      <c r="B7" s="8" t="s">
        <v>331</v>
      </c>
      <c r="C7" s="9"/>
      <c r="D7" s="9"/>
      <c r="E7" s="10"/>
    </row>
    <row r="8" spans="2:7">
      <c r="B8" s="8" t="s">
        <v>332</v>
      </c>
      <c r="C8" s="9"/>
      <c r="D8" s="9"/>
      <c r="E8" s="10"/>
    </row>
    <row r="9" spans="2:7">
      <c r="B9" s="8" t="s">
        <v>333</v>
      </c>
      <c r="C9" s="9"/>
      <c r="D9" s="9"/>
      <c r="E9" s="10"/>
    </row>
    <row r="10" spans="2:7">
      <c r="B10" s="8" t="s">
        <v>334</v>
      </c>
      <c r="C10" s="9"/>
      <c r="D10" s="9"/>
      <c r="E10" s="10"/>
    </row>
    <row r="11" spans="2:7">
      <c r="B11" s="8" t="s">
        <v>335</v>
      </c>
      <c r="C11" s="9"/>
      <c r="D11" s="9"/>
      <c r="E11" s="10"/>
    </row>
    <row r="12" spans="2:7">
      <c r="B12" s="8" t="s">
        <v>336</v>
      </c>
      <c r="C12" s="9"/>
      <c r="D12" s="9"/>
      <c r="E12" s="10"/>
    </row>
    <row r="13" spans="2:7">
      <c r="B13" s="8" t="s">
        <v>337</v>
      </c>
      <c r="C13" s="9"/>
      <c r="D13" s="9"/>
      <c r="E13" s="10"/>
    </row>
    <row r="14" spans="2:7">
      <c r="B14" s="8" t="s">
        <v>338</v>
      </c>
      <c r="C14" s="9"/>
      <c r="D14" s="9"/>
      <c r="E14" s="10"/>
    </row>
    <row r="15" spans="2:7">
      <c r="B15" s="8" t="s">
        <v>339</v>
      </c>
      <c r="C15" s="11"/>
      <c r="D15" s="11"/>
      <c r="E15" s="12"/>
    </row>
    <row r="16" spans="2:7">
      <c r="B16" s="13" t="s">
        <v>321</v>
      </c>
      <c r="C16" s="14">
        <f>SUM(C5:C15)</f>
        <v>0</v>
      </c>
      <c r="D16" s="14">
        <f>SUM(D5:D15)</f>
        <v>0</v>
      </c>
      <c r="E16" s="15">
        <f>SUM(E5:E15)</f>
        <v>0</v>
      </c>
    </row>
    <row r="17" spans="2:7">
      <c r="B17" s="7"/>
      <c r="D17" s="7"/>
      <c r="F17" s="7"/>
    </row>
    <row r="18" spans="2:7" ht="25" customHeight="1"/>
    <row r="19" spans="2:7" ht="20">
      <c r="B19" s="311" t="s">
        <v>340</v>
      </c>
      <c r="C19" s="312"/>
      <c r="D19" s="312"/>
      <c r="E19" s="312"/>
      <c r="F19" s="312"/>
      <c r="G19" s="313"/>
    </row>
    <row r="20" spans="2:7" ht="17.5">
      <c r="B20" s="314" t="str">
        <f ca="1">YEAR(TODAY())-1&amp;"年12月31日"</f>
        <v>2022年12月31日</v>
      </c>
      <c r="C20" s="315"/>
      <c r="D20" s="315"/>
      <c r="E20" s="315"/>
      <c r="F20" s="315"/>
      <c r="G20" s="316"/>
    </row>
    <row r="21" spans="2:7" ht="20">
      <c r="B21" s="317" t="s">
        <v>341</v>
      </c>
      <c r="C21" s="318"/>
      <c r="D21" s="17" t="s">
        <v>342</v>
      </c>
      <c r="E21" s="17" t="s">
        <v>343</v>
      </c>
      <c r="F21" s="16" t="s">
        <v>344</v>
      </c>
      <c r="G21" s="17" t="s">
        <v>345</v>
      </c>
    </row>
    <row r="22" spans="2:7">
      <c r="B22" s="278" t="s">
        <v>346</v>
      </c>
      <c r="C22" s="18" t="s">
        <v>329</v>
      </c>
      <c r="D22" s="19"/>
      <c r="E22" s="19"/>
      <c r="F22" s="20">
        <v>40</v>
      </c>
      <c r="G22" s="21"/>
    </row>
    <row r="23" spans="2:7">
      <c r="B23" s="279"/>
      <c r="C23" s="22" t="s">
        <v>330</v>
      </c>
      <c r="D23" s="23"/>
      <c r="E23" s="23"/>
      <c r="F23" s="23">
        <v>20</v>
      </c>
      <c r="G23" s="24"/>
    </row>
    <row r="24" spans="2:7">
      <c r="B24" s="279"/>
      <c r="C24" s="22" t="s">
        <v>331</v>
      </c>
      <c r="D24" s="23"/>
      <c r="E24" s="23"/>
      <c r="F24" s="23">
        <v>12</v>
      </c>
      <c r="G24" s="21"/>
    </row>
    <row r="25" spans="2:7">
      <c r="B25" s="279"/>
      <c r="C25" s="22" t="s">
        <v>332</v>
      </c>
      <c r="D25" s="23"/>
      <c r="E25" s="23"/>
      <c r="F25" s="23">
        <v>10</v>
      </c>
      <c r="G25" s="21"/>
    </row>
    <row r="26" spans="2:7">
      <c r="B26" s="279"/>
      <c r="C26" s="22" t="s">
        <v>333</v>
      </c>
      <c r="D26" s="23"/>
      <c r="E26" s="23"/>
      <c r="F26" s="23">
        <v>8</v>
      </c>
      <c r="G26" s="21"/>
    </row>
    <row r="27" spans="2:7">
      <c r="B27" s="279"/>
      <c r="C27" s="22" t="s">
        <v>334</v>
      </c>
      <c r="D27" s="23"/>
      <c r="E27" s="23"/>
      <c r="F27" s="23">
        <v>6</v>
      </c>
      <c r="G27" s="24"/>
    </row>
    <row r="28" spans="2:7">
      <c r="B28" s="279"/>
      <c r="C28" s="22" t="s">
        <v>335</v>
      </c>
      <c r="D28" s="23"/>
      <c r="E28" s="23"/>
      <c r="F28" s="23">
        <v>70</v>
      </c>
      <c r="G28" s="21"/>
    </row>
    <row r="29" spans="2:7" s="1" customFormat="1">
      <c r="B29" s="279"/>
      <c r="C29" s="22" t="s">
        <v>336</v>
      </c>
      <c r="D29" s="23"/>
      <c r="E29" s="23"/>
      <c r="F29" s="23">
        <v>50</v>
      </c>
      <c r="G29" s="21"/>
    </row>
    <row r="30" spans="2:7" s="1" customFormat="1">
      <c r="B30" s="279"/>
      <c r="C30" s="22" t="s">
        <v>337</v>
      </c>
      <c r="D30" s="23"/>
      <c r="E30" s="23"/>
      <c r="F30" s="23">
        <v>40</v>
      </c>
      <c r="G30" s="21"/>
    </row>
    <row r="31" spans="2:7" s="1" customFormat="1">
      <c r="B31" s="279"/>
      <c r="C31" s="22" t="s">
        <v>338</v>
      </c>
      <c r="D31" s="23"/>
      <c r="E31" s="23"/>
      <c r="F31" s="25">
        <v>10</v>
      </c>
      <c r="G31" s="21"/>
    </row>
    <row r="32" spans="2:7" s="1" customFormat="1">
      <c r="B32" s="279"/>
      <c r="C32" s="26" t="s">
        <v>339</v>
      </c>
      <c r="D32" s="23"/>
      <c r="E32" s="23"/>
      <c r="F32" s="27"/>
      <c r="G32" s="28">
        <v>0</v>
      </c>
    </row>
    <row r="33" spans="2:7" s="1" customFormat="1">
      <c r="B33" s="280"/>
      <c r="C33" s="29" t="s">
        <v>321</v>
      </c>
      <c r="D33" s="30">
        <f>SUM(D22:D32)</f>
        <v>0</v>
      </c>
      <c r="E33" s="30">
        <f>SUM(E22:E32)</f>
        <v>0</v>
      </c>
      <c r="F33" s="31"/>
      <c r="G33" s="32"/>
    </row>
    <row r="34" spans="2:7" s="1" customFormat="1">
      <c r="B34" s="281" t="s">
        <v>347</v>
      </c>
      <c r="C34" s="293" t="s">
        <v>348</v>
      </c>
      <c r="D34" s="294"/>
      <c r="E34" s="294"/>
      <c r="F34" s="294"/>
      <c r="G34" s="295"/>
    </row>
    <row r="35" spans="2:7" s="1" customFormat="1">
      <c r="B35" s="282"/>
      <c r="C35" s="296"/>
      <c r="D35" s="297"/>
      <c r="E35" s="297"/>
      <c r="F35" s="297"/>
      <c r="G35" s="298"/>
    </row>
    <row r="36" spans="2:7" s="1" customFormat="1">
      <c r="B36" s="282"/>
      <c r="C36" s="296"/>
      <c r="D36" s="297"/>
      <c r="E36" s="297"/>
      <c r="F36" s="297"/>
      <c r="G36" s="298"/>
    </row>
    <row r="37" spans="2:7" s="1" customFormat="1">
      <c r="B37" s="282"/>
      <c r="C37" s="296"/>
      <c r="D37" s="297"/>
      <c r="E37" s="297"/>
      <c r="F37" s="297"/>
      <c r="G37" s="298"/>
    </row>
    <row r="38" spans="2:7" s="1" customFormat="1">
      <c r="B38" s="283"/>
      <c r="C38" s="299"/>
      <c r="D38" s="300"/>
      <c r="E38" s="300"/>
      <c r="F38" s="300"/>
      <c r="G38" s="301"/>
    </row>
    <row r="39" spans="2:7" s="1" customFormat="1">
      <c r="B39" s="33"/>
      <c r="C39" s="34"/>
      <c r="D39" s="34"/>
      <c r="E39" s="34"/>
      <c r="F39" s="34"/>
      <c r="G39" s="34"/>
    </row>
    <row r="40" spans="2:7" s="1" customFormat="1">
      <c r="B40" s="2"/>
      <c r="C40" s="2"/>
      <c r="D40" s="7"/>
      <c r="E40" s="2"/>
      <c r="F40" s="2"/>
      <c r="G40" s="2"/>
    </row>
    <row r="41" spans="2:7" s="1" customFormat="1" ht="20">
      <c r="B41" s="262" t="s">
        <v>349</v>
      </c>
      <c r="C41" s="263"/>
      <c r="D41" s="263"/>
      <c r="E41" s="263"/>
      <c r="F41" s="264"/>
      <c r="G41" s="2"/>
    </row>
    <row r="42" spans="2:7" s="1" customFormat="1">
      <c r="B42" s="284" t="s">
        <v>350</v>
      </c>
      <c r="C42" s="290" t="s">
        <v>341</v>
      </c>
      <c r="D42" s="290" t="s">
        <v>351</v>
      </c>
      <c r="E42" s="290"/>
      <c r="F42" s="302"/>
      <c r="G42" s="2"/>
    </row>
    <row r="43" spans="2:7" s="1" customFormat="1">
      <c r="B43" s="285"/>
      <c r="C43" s="291"/>
      <c r="D43" s="291"/>
      <c r="E43" s="291"/>
      <c r="F43" s="303"/>
      <c r="G43" s="2"/>
    </row>
    <row r="44" spans="2:7" s="1" customFormat="1">
      <c r="B44" s="286" t="s">
        <v>352</v>
      </c>
      <c r="C44" s="35" t="s">
        <v>353</v>
      </c>
      <c r="D44" s="309"/>
      <c r="E44" s="309"/>
      <c r="F44" s="310"/>
      <c r="G44" s="2"/>
    </row>
    <row r="45" spans="2:7" s="1" customFormat="1">
      <c r="B45" s="287"/>
      <c r="C45" s="37" t="s">
        <v>354</v>
      </c>
      <c r="D45" s="304"/>
      <c r="E45" s="304"/>
      <c r="F45" s="305"/>
      <c r="G45" s="2"/>
    </row>
    <row r="46" spans="2:7" s="1" customFormat="1">
      <c r="B46" s="287"/>
      <c r="C46" s="37" t="s">
        <v>355</v>
      </c>
      <c r="D46" s="304"/>
      <c r="E46" s="304"/>
      <c r="F46" s="305"/>
      <c r="G46" s="2"/>
    </row>
    <row r="47" spans="2:7" s="1" customFormat="1">
      <c r="B47" s="287"/>
      <c r="C47" s="37" t="s">
        <v>356</v>
      </c>
      <c r="D47" s="304"/>
      <c r="E47" s="304"/>
      <c r="F47" s="305"/>
      <c r="G47" s="2"/>
    </row>
    <row r="48" spans="2:7" s="1" customFormat="1">
      <c r="B48" s="287"/>
      <c r="C48" s="37" t="s">
        <v>357</v>
      </c>
      <c r="D48" s="304"/>
      <c r="E48" s="304"/>
      <c r="F48" s="305"/>
      <c r="G48" s="2"/>
    </row>
    <row r="49" spans="2:7" s="1" customFormat="1">
      <c r="B49" s="287"/>
      <c r="C49" s="37" t="s">
        <v>358</v>
      </c>
      <c r="D49" s="304"/>
      <c r="E49" s="304"/>
      <c r="F49" s="305"/>
      <c r="G49" s="2"/>
    </row>
    <row r="50" spans="2:7" s="1" customFormat="1">
      <c r="B50" s="287"/>
      <c r="C50" s="37" t="s">
        <v>359</v>
      </c>
      <c r="D50" s="304"/>
      <c r="E50" s="304"/>
      <c r="F50" s="305"/>
      <c r="G50" s="2"/>
    </row>
    <row r="51" spans="2:7" s="1" customFormat="1">
      <c r="B51" s="287"/>
      <c r="C51" s="37" t="s">
        <v>360</v>
      </c>
      <c r="D51" s="304"/>
      <c r="E51" s="304"/>
      <c r="F51" s="305"/>
      <c r="G51" s="2"/>
    </row>
    <row r="52" spans="2:7" s="1" customFormat="1">
      <c r="B52" s="288"/>
      <c r="C52" s="38" t="s">
        <v>361</v>
      </c>
      <c r="D52" s="306"/>
      <c r="E52" s="307"/>
      <c r="F52" s="308"/>
      <c r="G52" s="2"/>
    </row>
    <row r="53" spans="2:7" s="1" customFormat="1">
      <c r="G53" s="2"/>
    </row>
    <row r="54" spans="2:7" s="1" customFormat="1">
      <c r="B54" s="39" t="s">
        <v>322</v>
      </c>
      <c r="C54" s="40"/>
      <c r="D54" s="40"/>
      <c r="E54" s="40"/>
      <c r="F54" s="41"/>
      <c r="G54" s="2"/>
    </row>
    <row r="55" spans="2:7" s="1" customFormat="1">
      <c r="B55" s="274" t="s">
        <v>362</v>
      </c>
      <c r="C55" s="275"/>
      <c r="D55" s="275"/>
      <c r="E55" s="275"/>
      <c r="F55" s="276"/>
      <c r="G55" s="2"/>
    </row>
    <row r="56" spans="2:7" s="1" customFormat="1">
      <c r="B56" s="274" t="s">
        <v>324</v>
      </c>
      <c r="C56" s="275"/>
      <c r="D56" s="275"/>
      <c r="E56" s="275"/>
      <c r="F56" s="276"/>
      <c r="G56" s="2"/>
    </row>
    <row r="57" spans="2:7" s="1" customFormat="1">
      <c r="B57" s="274" t="s">
        <v>363</v>
      </c>
      <c r="C57" s="275"/>
      <c r="D57" s="275"/>
      <c r="E57" s="275"/>
      <c r="F57" s="276"/>
      <c r="G57" s="2"/>
    </row>
    <row r="58" spans="2:7" s="1" customFormat="1">
      <c r="B58" s="42" t="s">
        <v>316</v>
      </c>
      <c r="C58" s="43"/>
      <c r="D58" s="43"/>
      <c r="E58" s="43"/>
      <c r="F58" s="44"/>
      <c r="G58" s="2"/>
    </row>
    <row r="59" spans="2:7" s="1" customFormat="1"/>
    <row r="60" spans="2:7" s="1" customFormat="1"/>
    <row r="61" spans="2:7" s="1" customFormat="1"/>
    <row r="62" spans="2:7" s="1" customFormat="1"/>
    <row r="63" spans="2:7" s="1" customFormat="1"/>
    <row r="64" spans="2:7" s="1" customFormat="1"/>
    <row r="65" s="1" customFormat="1"/>
    <row r="66" s="1" customFormat="1"/>
    <row r="67" s="1" customFormat="1"/>
    <row r="68" s="1" customFormat="1"/>
    <row r="69" s="1" customFormat="1"/>
    <row r="70" s="1" customFormat="1"/>
  </sheetData>
  <sheetProtection algorithmName="SHA-512" hashValue="OqEOEJJKu0PoKmOsar5a1b/ALihnP9C1cPOHn2sCmtp8x6q7O+IbtGbyFyYaMjErGzcJDKcCzYctcHu37Eh50w==" saltValue="7og6ND5wzQbEnxVCAmaMYQ==" spinCount="100000" sheet="1" objects="1"/>
  <mergeCells count="28">
    <mergeCell ref="B1:E1"/>
    <mergeCell ref="B19:G19"/>
    <mergeCell ref="B20:G20"/>
    <mergeCell ref="B21:C21"/>
    <mergeCell ref="B41:F41"/>
    <mergeCell ref="D52:F52"/>
    <mergeCell ref="B55:F55"/>
    <mergeCell ref="D44:F44"/>
    <mergeCell ref="D45:F45"/>
    <mergeCell ref="D46:F46"/>
    <mergeCell ref="D47:F47"/>
    <mergeCell ref="D48:F48"/>
    <mergeCell ref="B56:F56"/>
    <mergeCell ref="B57:F57"/>
    <mergeCell ref="B3:B4"/>
    <mergeCell ref="B22:B33"/>
    <mergeCell ref="B34:B38"/>
    <mergeCell ref="B42:B43"/>
    <mergeCell ref="B44:B52"/>
    <mergeCell ref="C3:C4"/>
    <mergeCell ref="C42:C43"/>
    <mergeCell ref="D3:D4"/>
    <mergeCell ref="E3:E4"/>
    <mergeCell ref="C34:G38"/>
    <mergeCell ref="D42:F43"/>
    <mergeCell ref="D49:F49"/>
    <mergeCell ref="D50:F50"/>
    <mergeCell ref="D51:F51"/>
  </mergeCells>
  <phoneticPr fontId="54" type="noConversion"/>
  <dataValidations count="3">
    <dataValidation type="custom" allowBlank="1" showInputMessage="1" showErrorMessage="1" sqref="D44:F44">
      <formula1>D44&lt;=25%</formula1>
    </dataValidation>
    <dataValidation type="decimal" allowBlank="1" showInputMessage="1" showErrorMessage="1" sqref="C5:E14">
      <formula1>-1000000000000</formula1>
      <formula2>1000000000000</formula2>
    </dataValidation>
    <dataValidation type="decimal" operator="lessThan" allowBlank="1" showInputMessage="1" showErrorMessage="1" sqref="D45:F52">
      <formula1>1</formula1>
    </dataValidation>
  </dataValidations>
  <hyperlinks>
    <hyperlink ref="C3" r:id="rId1" display="=YEAR(TODAY())&amp;&quot;年&quot;"/>
  </hyperlinks>
  <pageMargins left="0.75" right="0.75" top="1" bottom="1" header="0.51180555555555596" footer="0.51180555555555596"/>
  <pageSetup paperSize="9" orientation="portrait"/>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omments xmlns="https://web.wps.cn/et/2018/main" xmlns:s="http://schemas.openxmlformats.org/spreadsheetml/2006/main">
  <commentList sheetStid="17">
    <comment s:ref="C44" rgbClr="8FCA44"/>
  </commentList>
</comments>
</file>

<file path=customXml/item2.xml><?xml version="1.0" encoding="utf-8"?>
<allowEditUser xmlns="https://web.wps.cn/et/2018/main" xmlns:s="http://schemas.openxmlformats.org/spreadsheetml/2006/main" hasInvisiblePropRange="0">
  <rangeList sheetStid="14" master=""/>
  <rangeList sheetStid="2" master="">
    <arrUserId title="区域1" rangeCreator="" othersAccessPermission="edit"/>
  </rangeList>
  <rangeList sheetStid="3" master=""/>
  <rangeList sheetStid="15" master=""/>
  <rangeList sheetStid="9" master="">
    <arrUserId title="资产负债表填表区域" rangeCreator="" othersAccessPermission="edit"/>
  </rangeList>
  <rangeList sheetStid="10" master="">
    <arrUserId title="利润表填表区域" rangeCreator="" othersAccessPermission="edit"/>
  </rangeList>
  <rangeList sheetStid="16" master="">
    <arrUserId title="收入表填写区域" rangeCreator="" othersAccessPermission="edit"/>
  </rangeList>
  <rangeList sheetStid="17" master=""/>
</allowEditUser>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首页</vt:lpstr>
      <vt:lpstr>企业基本信息表</vt:lpstr>
      <vt:lpstr>软性指标页（必填）</vt:lpstr>
      <vt:lpstr>软性指标对照表</vt:lpstr>
      <vt:lpstr>1、资产负债表</vt:lpstr>
      <vt:lpstr>2、利润表</vt:lpstr>
      <vt:lpstr>3、主营收入预测表</vt:lpstr>
      <vt:lpstr>4、会计政策统计表</vt:lpstr>
      <vt:lpstr>建筑业</vt:lpstr>
      <vt:lpstr>科学研究和技术服务业</vt:lpstr>
      <vt:lpstr>水利、环境和公共设施管理业</vt:lpstr>
      <vt:lpstr>信息传输、软件和信息技术服务业</vt:lpstr>
      <vt:lpstr>制造业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海玲</cp:lastModifiedBy>
  <dcterms:created xsi:type="dcterms:W3CDTF">2018-06-07T06:13:00Z</dcterms:created>
  <dcterms:modified xsi:type="dcterms:W3CDTF">2023-06-16T06:52:01Z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D969413D419C498C96FCA4ED5829CC60</vt:lpwstr>
  </property>
</Properties>
</file>