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海玲\Desktop\股交所模板表\"/>
    </mc:Choice>
  </mc:AlternateContent>
  <xr:revisionPtr revIDLastSave="0" documentId="13_ncr:1_{A7B75BA0-7BED-4C7B-B614-0E378AD5518B}" xr6:coauthVersionLast="47" xr6:coauthVersionMax="47" xr10:uidLastSave="{00000000-0000-0000-0000-000000000000}"/>
  <workbookProtection workbookAlgorithmName="SHA-512" workbookHashValue="XVaRUTFb4szMKeDeIdvmhG+LFbq48/jcQ9h96yYeUIx4sJd0SF41jtpA+D08+N5QSV46gHnYW2GnRzQd3O9d0Q==" workbookSaltValue="UwDVd3+o5r7PEVZ5g8IwFg==" workbookSpinCount="100000" lockStructure="1"/>
  <bookViews>
    <workbookView xWindow="-110" yWindow="-110" windowWidth="19420" windowHeight="10560" tabRatio="532" firstSheet="1" activeTab="1" xr2:uid="{00000000-000D-0000-FFFF-FFFF00000000}"/>
  </bookViews>
  <sheets>
    <sheet name="首页" sheetId="14" state="hidden" r:id="rId1"/>
    <sheet name="企业基本信息表" sheetId="16" r:id="rId2"/>
    <sheet name="软性指标页（必填）" sheetId="3" r:id="rId3"/>
    <sheet name="1、资产负债表" sheetId="9" r:id="rId4"/>
    <sheet name="2、利润表" sheetId="10" r:id="rId5"/>
    <sheet name="软性指标对照表" sheetId="15"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Fill" hidden="1">[1]eqpmad2!#REF!</definedName>
    <definedName name="_xlnm._FilterDatabase" localSheetId="4" hidden="1">'2、利润表'!$A$4:$F$10</definedName>
    <definedName name="_xlnm._FilterDatabase" localSheetId="1" hidden="1">企业基本信息表!$A$43:$Y$182</definedName>
    <definedName name="_xlnm._FilterDatabase" localSheetId="2" hidden="1">'软性指标页（必填）'!$B$1:$F$43</definedName>
    <definedName name="_xlnm._FilterDatabase" hidden="1">#REF!</definedName>
    <definedName name="_Table1_In1"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 localSheetId="1">企业基本信息表!$T$44:$T$62</definedName>
    <definedName name="A股">#REF!</definedName>
    <definedName name="A股采矿业" localSheetId="1">企业基本信息表!$T$72:$T$78</definedName>
    <definedName name="A股采矿业">#REF!</definedName>
    <definedName name="A股电力、热力、燃气及水生产和供应业" localSheetId="1">企业基本信息表!$T$112:$T$114</definedName>
    <definedName name="A股电力、热力、燃气及水生产和供应业">#REF!</definedName>
    <definedName name="A股房地产业" localSheetId="1">企业基本信息表!$T$145:$T$145</definedName>
    <definedName name="A股房地产业">#REF!</definedName>
    <definedName name="A股建筑业" localSheetId="1">企业基本信息表!$T$116:$T$119</definedName>
    <definedName name="A股建筑业">#REF!</definedName>
    <definedName name="A股交通运输、仓储和邮政业" localSheetId="1">企业基本信息表!$T$124:$T$131</definedName>
    <definedName name="A股交通运输、仓储和邮政业">#REF!</definedName>
    <definedName name="A股教育" localSheetId="1">企业基本信息表!$T$162:$T$162</definedName>
    <definedName name="A股教育">#REF!</definedName>
    <definedName name="A股金融业" localSheetId="1">企业基本信息表!$T$140:$T$143</definedName>
    <definedName name="A股金融业">#REF!</definedName>
    <definedName name="A股居民服务、修理和其他服务业" localSheetId="1">企业基本信息表!$T$158:$T$160</definedName>
    <definedName name="A股居民服务、修理和其他服务业">#REF!</definedName>
    <definedName name="A股科学研究和技术服务业" localSheetId="1">企业基本信息表!$T$150:$T$152</definedName>
    <definedName name="A股科学研究和技术服务业">#REF!</definedName>
    <definedName name="A股农、林、牧、渔业" localSheetId="1">企业基本信息表!$T$66:$T$70</definedName>
    <definedName name="A股农、林、牧、渔业">#REF!</definedName>
    <definedName name="A股批发和零售业" localSheetId="1">企业基本信息表!$T$121:$T$122</definedName>
    <definedName name="A股批发和零售业">#REF!</definedName>
    <definedName name="A股水利、环境和公共设施管理业" localSheetId="1">企业基本信息表!$T$154:$T$156</definedName>
    <definedName name="A股水利、环境和公共设施管理业">#REF!</definedName>
    <definedName name="A股卫生和社会工作业" localSheetId="1">企业基本信息表!$T$164:$T$165</definedName>
    <definedName name="A股卫生和社会工作业">#REF!</definedName>
    <definedName name="A股文化、体育和娱乐业" localSheetId="1">企业基本信息表!$T$167:$T$171</definedName>
    <definedName name="A股文化、体育和娱乐业">#REF!</definedName>
    <definedName name="A股信息传输、软件和信息技术服务业" localSheetId="1">企业基本信息表!$T$136:$T$138</definedName>
    <definedName name="A股信息传输、软件和信息技术服务业">#REF!</definedName>
    <definedName name="A股制造业" localSheetId="1">企业基本信息表!$T$80:$T$110</definedName>
    <definedName name="A股制造业">#REF!</definedName>
    <definedName name="A股住宿和餐饮业" localSheetId="1">企业基本信息表!$T$133:$T$134</definedName>
    <definedName name="A股住宿和餐饮业">#REF!</definedName>
    <definedName name="A股综合" localSheetId="1">企业基本信息表!$T$173</definedName>
    <definedName name="A股综合">#REF!</definedName>
    <definedName name="A股租赁和商务服务业" localSheetId="1">企业基本信息表!$T$147:$T$148</definedName>
    <definedName name="A股租赁和商务服务业">#REF!</definedName>
    <definedName name="FCF"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localSheetId="1" hidden="1">{"'home'!$F$26","'home'!$A$1:$J$25"}</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localSheetId="1" hidden="1">{#N/A,#N/A,FALSE,"Aging Summary";#N/A,#N/A,FALSE,"Ratio Analysis";#N/A,#N/A,FALSE,"Test 120 Day Accts";#N/A,#N/A,FALSE,"Tickmarks"}</definedName>
    <definedName name="KK" hidden="1">{#N/A,#N/A,FALSE,"Aging Summary";#N/A,#N/A,FALSE,"Ratio Analysis";#N/A,#N/A,FALSE,"Test 120 Day Accts";#N/A,#N/A,FALSE,"Tickmarks"}</definedName>
    <definedName name="NEW"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ia."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localSheetId="1" hidden="1">{#N/A,#N/A,FALSE,"Contribution Analysis"}</definedName>
    <definedName name="wrn.contribution." hidden="1">{#N/A,#N/A,FALSE,"Contribution Analysis"}</definedName>
    <definedName name="wrn.Cover." localSheetId="1"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1" hidden="1">{"orixcsc",#N/A,FALSE,"ORIX CSC";"orixcsc2",#N/A,FALSE,"ORIX CSC"}</definedName>
    <definedName name="wrn.csc." hidden="1">{"orixcsc",#N/A,FALSE,"ORIX CSC";"orixcsc2",#N/A,FALSE,"ORIX CSC"}</definedName>
    <definedName name="wrn.csc2." localSheetId="1" hidden="1">{#N/A,#N/A,FALSE,"ORIX CSC"}</definedName>
    <definedName name="wrn.csc2." hidden="1">{#N/A,#N/A,FALSE,"ORIX CSC"}</definedName>
    <definedName name="wrn.dcf." localSheetId="1"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ire._.Model." localSheetId="1" hidden="1">{"Issues1",#N/A,FALSE,"Issues"}</definedName>
    <definedName name="wrn.Entire._.Model." hidden="1">{"Issues1",#N/A,FALSE,"Issues"}</definedName>
    <definedName name="wrn.Europe." localSheetId="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localSheetId="1" hidden="1">{"cover page",#N/A,TRUE,"Cover sheet";"Assumptions",#N/A,TRUE,"Main Sheet";"Growth Rates and Margins and Ratios",#N/A,TRUE,"Main Sheet";"Income Statement",#N/A,TRUE,"Main Sheet";"Balance Sheet",#N/A,TRUE,"Main Sheet";"Interest Schedule",#N/A,TRUE,"Main Sheet";"Cashflows",#N/A,TRUE,"Main Sheet"}</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localSheetId="1" hidden="1">{"Multiple view",#N/A,FALSE,"GS Update Valuation";"NLG Merger view",#N/A,FALSE,"GS Update Valuation";"Dollar Merger view",#N/A,FALSE,"GS Update Valuation"}</definedName>
    <definedName name="wrn.Printout." hidden="1">{"Multiple view",#N/A,FALSE,"GS Update Valuation";"NLG Merger view",#N/A,FALSE,"GS Update Valuation";"Dollar Merger view",#N/A,FALSE,"GS Update Valuation"}</definedName>
    <definedName name="wrn.Singtel._.Model."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localSheetId="1" hidden="1">{"test2",#N/A,TRUE,"Prices"}</definedName>
    <definedName name="wrn.test." hidden="1">{"test2",#N/A,TRUE,"Prices"}</definedName>
    <definedName name="XRefCopy1" localSheetId="1" hidden="1">[4]detail!$E$243</definedName>
    <definedName name="XRefCopy1" hidden="1">[2]detail!$E$243</definedName>
    <definedName name="XRefCopy2" localSheetId="1" hidden="1">#REF!</definedName>
    <definedName name="XRefCopy2" hidden="1">#REF!</definedName>
    <definedName name="XRefCopyRangeCount" hidden="1">2</definedName>
    <definedName name="XRefPaste1" localSheetId="1" hidden="1">#REF!</definedName>
    <definedName name="XRefPaste1" hidden="1">#REF!</definedName>
    <definedName name="XRefPaste2" localSheetId="1" hidden="1">[4]detail!$E$243</definedName>
    <definedName name="XRefPaste2" hidden="1">[2]detail!$E$243</definedName>
    <definedName name="XRefPasteRangeCount" hidden="1">2</definedName>
    <definedName name="北交所">企业基本信息表!$Z$44:$Z$62</definedName>
    <definedName name="北交所采矿业">企业基本信息表!$Z$72:$Z$78</definedName>
    <definedName name="北交所电力、热力、燃气及水生产和供应业">企业基本信息表!$Z$112:$Z$114</definedName>
    <definedName name="北交所房地产业">企业基本信息表!$Z$145</definedName>
    <definedName name="北交所建筑业">企业基本信息表!$Z$116:$Z$119</definedName>
    <definedName name="北交所交通运输、仓储和邮政业">企业基本信息表!$Z$124:$Z$131</definedName>
    <definedName name="北交所教育">企业基本信息表!$Z$162</definedName>
    <definedName name="北交所金融业">企业基本信息表!$Z$140:$Z$143</definedName>
    <definedName name="北交所居民服务、修理和其他服务业">企业基本信息表!$Z$158:$Z$160</definedName>
    <definedName name="北交所科学研究和技术服务业">企业基本信息表!$Z$150:$Z$152</definedName>
    <definedName name="北交所农、林、牧、渔业">企业基本信息表!$Z$66:$Z$70</definedName>
    <definedName name="北交所批发和零售业">企业基本信息表!$Z$121:$Z$122</definedName>
    <definedName name="北交所水利、环境和公共设施管理业">企业基本信息表!$Z$154:$Z$156</definedName>
    <definedName name="北交所卫生和社会工作">企业基本信息表!$Z$164:$Z$165</definedName>
    <definedName name="北交所文化、体育和娱乐业">企业基本信息表!$Z$167:$Z$171</definedName>
    <definedName name="北交所信息传输、软件和信息技术服务业">企业基本信息表!$Z$136:$Z$138</definedName>
    <definedName name="北交所制造业">企业基本信息表!$Z$80:$Z$110</definedName>
    <definedName name="北交所住宿和餐饮业">企业基本信息表!$Z$133:$Z$134</definedName>
    <definedName name="北交所综合">企业基本信息表!$Z$173</definedName>
    <definedName name="北交所租赁和商务服务业">企业基本信息表!$Z$147:$Z$148</definedName>
    <definedName name="创业板">企业基本信息表!$AB$44:$AB$62</definedName>
    <definedName name="创业板采矿业">企业基本信息表!$AB$72:$AB$78</definedName>
    <definedName name="创业板电力、热力、燃气及水生产和供应业">企业基本信息表!$AB$112:$AB$114</definedName>
    <definedName name="创业板房地产业">企业基本信息表!$AB$145</definedName>
    <definedName name="创业板建筑业">企业基本信息表!$AB$116:$AB$119</definedName>
    <definedName name="创业板交通运输、仓储和邮政业">企业基本信息表!$AB$124:$AB$131</definedName>
    <definedName name="创业板教育">企业基本信息表!$AB$162</definedName>
    <definedName name="创业板金融业">企业基本信息表!$AB$140:$AB$143</definedName>
    <definedName name="创业板居民服务、修理和其他服务业">企业基本信息表!$AB$158:$AB$160</definedName>
    <definedName name="创业板科学研究和技术服务业">企业基本信息表!$AB$150:$AB$152</definedName>
    <definedName name="创业板农、林、牧、渔业">企业基本信息表!$AB$66:$AB$70</definedName>
    <definedName name="创业板批发和零售业">企业基本信息表!$AB$121:$AB$122</definedName>
    <definedName name="创业板水利、环境和公共设施管理业">企业基本信息表!$AB$154:$AB$156</definedName>
    <definedName name="创业板卫生和社会工作">企业基本信息表!$AB$164:$AB$165</definedName>
    <definedName name="创业板文化、体育和娱乐业">企业基本信息表!$AB$167:$AB$171</definedName>
    <definedName name="创业板信息传输、软件和信息技术服务业">企业基本信息表!$AB$136:$AB$138</definedName>
    <definedName name="创业板制造业">企业基本信息表!$AB$80:$AB$110</definedName>
    <definedName name="创业板住宿和餐饮业">企业基本信息表!$AB$133:$AB$134</definedName>
    <definedName name="创业板综合">企业基本信息表!$AB$173</definedName>
    <definedName name="创业板租赁和商务服务业">企业基本信息表!$AB$147:$AB$148</definedName>
    <definedName name="电气机械及器材制造业">#REF!</definedName>
    <definedName name="纺织服装、服饰业">#REF!</definedName>
    <definedName name="纺织业">#REF!</definedName>
    <definedName name="非金属矿物制品业">#REF!</definedName>
    <definedName name="废弃资源综合利用业">#REF!</definedName>
    <definedName name="港股" localSheetId="1">企业基本信息表!$X$44:$X$56</definedName>
    <definedName name="港股">#REF!</definedName>
    <definedName name="港股必需性消费" localSheetId="1">企业基本信息表!$X$99:$X$101</definedName>
    <definedName name="港股必需性消费">#REF!</definedName>
    <definedName name="港股地产建筑业" localSheetId="1">企业基本信息表!$X$70:$X$71</definedName>
    <definedName name="港股地产建筑业">#REF!</definedName>
    <definedName name="港股电讯业" localSheetId="1">企业基本信息表!$X$81</definedName>
    <definedName name="港股电讯业">#REF!</definedName>
    <definedName name="港股非必需性消费" localSheetId="1">企业基本信息表!$X$83:$X$89</definedName>
    <definedName name="港股非必需性消费">#REF!</definedName>
    <definedName name="港股工业" localSheetId="1">企业基本信息表!$X$95:$X$97</definedName>
    <definedName name="港股工业">#REF!</definedName>
    <definedName name="港股公用事业" localSheetId="1">企业基本信息表!$X$68</definedName>
    <definedName name="港股公用事业">#REF!</definedName>
    <definedName name="港股金融业" localSheetId="1">企业基本信息表!$X$73:$X$75</definedName>
    <definedName name="港股金融业">#REF!</definedName>
    <definedName name="港股能源业" localSheetId="1">企业基本信息表!$X$103:$X$104</definedName>
    <definedName name="港股能源业">#REF!</definedName>
    <definedName name="港股其他" localSheetId="1">企业基本信息表!$X$109</definedName>
    <definedName name="港股其他">#REF!</definedName>
    <definedName name="港股消费品制造业" localSheetId="1">企业基本信息表!$X$98:$X$103</definedName>
    <definedName name="港股消费品制造业">#REF!</definedName>
    <definedName name="港股消费者服务业" localSheetId="1">企业基本信息表!$X$83:$X$88</definedName>
    <definedName name="港股消费者服务业">#REF!</definedName>
    <definedName name="港股医疗保健业" localSheetId="1">企业基本信息表!$X$106:$X$107</definedName>
    <definedName name="港股医疗保健业">#REF!</definedName>
    <definedName name="港股原材料业" localSheetId="1">企业基本信息表!$X$77:$X$79</definedName>
    <definedName name="港股原材料业">#REF!</definedName>
    <definedName name="港股资讯科技业" localSheetId="1">企业基本信息表!$X$91:$X$93</definedName>
    <definedName name="港股资讯科技业">#REF!</definedName>
    <definedName name="港股综合企业" localSheetId="1">企业基本信息表!$X$66</definedName>
    <definedName name="港股综合企业">#REF!</definedName>
    <definedName name="黑色金属冶炼及压延加工">#REF!</definedName>
    <definedName name="化学纤维制造业">#REF!</definedName>
    <definedName name="化学原料及化学制品制造业">#REF!</definedName>
    <definedName name="计算机、通信和其他电子设备制造业">#REF!</definedName>
    <definedName name="家具制造业">#REF!</definedName>
    <definedName name="金属制品、机械和设备修理业">#REF!</definedName>
    <definedName name="金属制品业">#REF!</definedName>
    <definedName name="酒、饮料和精制茶制造业">#REF!</definedName>
    <definedName name="科创板">企业基本信息表!$AA$44:$AA$62</definedName>
    <definedName name="科创板采矿业">企业基本信息表!$AA$72:$AA$78</definedName>
    <definedName name="科创板电力、热力、燃气及水生产和供应业">企业基本信息表!$AA$112:$AA$114</definedName>
    <definedName name="科创板房地产业">企业基本信息表!$AA$145</definedName>
    <definedName name="科创板建筑业">企业基本信息表!$AA$116:$AA$119</definedName>
    <definedName name="科创板交通运输、仓储和邮政业">企业基本信息表!$AA$124:$AA$131</definedName>
    <definedName name="科创板教育">企业基本信息表!$AA$162</definedName>
    <definedName name="科创板金融业">企业基本信息表!$AA$140:$AA$143</definedName>
    <definedName name="科创板居民服务、修理和其他服务业">企业基本信息表!$AA$158:$AA$160</definedName>
    <definedName name="科创板科学研究和技术服务业">企业基本信息表!$AA$150:$AA$152</definedName>
    <definedName name="科创板农、林、牧、渔业">企业基本信息表!$AA$66:$AA$70</definedName>
    <definedName name="科创板批发和零售业">企业基本信息表!$AA$121:$AA$122</definedName>
    <definedName name="科创板水利、环境和公共设施管理业">企业基本信息表!$AA$154:$AA$156</definedName>
    <definedName name="科创板卫生和社会工作">企业基本信息表!$AA$164:$AA$165</definedName>
    <definedName name="科创板文化、体育和娱乐业">企业基本信息表!$AA$167:$AA$171</definedName>
    <definedName name="科创板信息传输、软件和信息技术服务业">企业基本信息表!$AA$136:$AA$138</definedName>
    <definedName name="科创板制造业">企业基本信息表!$AA$80:$AA$110</definedName>
    <definedName name="科创板住宿和餐饮业">企业基本信息表!$AA$133:$AA$134</definedName>
    <definedName name="科创板综合">企业基本信息表!$AA$173</definedName>
    <definedName name="科创板租赁和商务服务业">企业基本信息表!$AA$147:$AA$148</definedName>
    <definedName name="木材加工及木、竹、藤、棕、草制品业">#REF!</definedName>
    <definedName name="纳斯达克" localSheetId="1">企业基本信息表!$W$44:$W$54</definedName>
    <definedName name="纳斯达克">#REF!</definedName>
    <definedName name="纳斯达克电信业务" localSheetId="1">企业基本信息表!$W$95</definedName>
    <definedName name="纳斯达克电信业务">#REF!</definedName>
    <definedName name="纳斯达克房地产" localSheetId="1">企业基本信息表!$W$99</definedName>
    <definedName name="纳斯达克房地产">#REF!</definedName>
    <definedName name="纳斯达克非日常生活消费品" localSheetId="1">企业基本信息表!$W$74:$W$78</definedName>
    <definedName name="纳斯达克非日常生活消费品">#REF!</definedName>
    <definedName name="纳斯达克工业" localSheetId="1">企业基本信息表!$W$70:$W$72</definedName>
    <definedName name="纳斯达克工业">#REF!</definedName>
    <definedName name="纳斯达克公用事业" localSheetId="1">企业基本信息表!$W$97</definedName>
    <definedName name="纳斯达克公用事业">#REF!</definedName>
    <definedName name="纳斯达克金融" localSheetId="1">企业基本信息表!$W$87:$W$89</definedName>
    <definedName name="纳斯达克金融">#REF!</definedName>
    <definedName name="纳斯达克能源" localSheetId="1">企业基本信息表!$W$66</definedName>
    <definedName name="纳斯达克能源">#REF!</definedName>
    <definedName name="纳斯达克日常消费品" localSheetId="1">企业基本信息表!$W$80:$W$82</definedName>
    <definedName name="纳斯达克日常消费品">#REF!</definedName>
    <definedName name="纳斯达克信息技术" localSheetId="1">企业基本信息表!$W$91:$W$93</definedName>
    <definedName name="纳斯达克信息技术">#REF!</definedName>
    <definedName name="纳斯达克医疗保健" localSheetId="1">企业基本信息表!$W$84:$W$85</definedName>
    <definedName name="纳斯达克医疗保健">#REF!</definedName>
    <definedName name="纳斯达克原材料" localSheetId="1">企业基本信息表!$W$68</definedName>
    <definedName name="纳斯达克原材料">#REF!</definedName>
    <definedName name="拟上市地点" localSheetId="1">企业基本信息表!$S$44:$S$49</definedName>
    <definedName name="拟上市地点" localSheetId="0">[3]企业基本信息表!$T$41:$T$45</definedName>
    <definedName name="拟上市地点">#REF!</definedName>
    <definedName name="农副食品加工业">#REF!</definedName>
    <definedName name="皮革、毛皮、羽毛及其制品和制鞋业">#REF!</definedName>
    <definedName name="其他制造业">#REF!</definedName>
    <definedName name="汽车制造业">#REF!</definedName>
    <definedName name="区域股权市场" localSheetId="1">企业基本信息表!$Y$44:$Y$62</definedName>
    <definedName name="区域股权市场">#REF!</definedName>
    <definedName name="区域股权市场采矿业" localSheetId="1">企业基本信息表!$Y$72:$Y$78</definedName>
    <definedName name="区域股权市场采矿业">#REF!</definedName>
    <definedName name="区域股权市场电力、热力、燃气及水生产和供应业" localSheetId="1">企业基本信息表!$Y$112:$Y$114</definedName>
    <definedName name="区域股权市场电力、热力、燃气及水生产和供应业">#REF!</definedName>
    <definedName name="区域股权市场房地产业" localSheetId="1">企业基本信息表!$Y$145:$Y$149</definedName>
    <definedName name="区域股权市场房地产业">#REF!</definedName>
    <definedName name="区域股权市场建筑业" localSheetId="1">企业基本信息表!$Y$116:$Y$119</definedName>
    <definedName name="区域股权市场建筑业">#REF!</definedName>
    <definedName name="区域股权市场交通运输、仓储和邮政业" localSheetId="1">企业基本信息表!$Y$124:$Y$131</definedName>
    <definedName name="区域股权市场交通运输、仓储和邮政业">#REF!</definedName>
    <definedName name="区域股权市场教育" localSheetId="1">企业基本信息表!$Y$166:$Y$171</definedName>
    <definedName name="区域股权市场教育">#REF!</definedName>
    <definedName name="区域股权市场金融业" localSheetId="1">企业基本信息表!$Y$140:$Y$143</definedName>
    <definedName name="区域股权市场金融业">#REF!</definedName>
    <definedName name="区域股权市场居民服务、修理和其他服务业" localSheetId="1">企业基本信息表!$Y$162:$Y$164</definedName>
    <definedName name="区域股权市场居民服务、修理和其他服务业">#REF!</definedName>
    <definedName name="区域股权市场科学研究和技术服务业" localSheetId="1">企业基本信息表!$Y$154:$Y$156</definedName>
    <definedName name="区域股权市场科学研究和技术服务业">#REF!</definedName>
    <definedName name="区域股权市场农、林、牧、渔业" localSheetId="1">企业基本信息表!$Y$66:$Y$70</definedName>
    <definedName name="区域股权市场农、林、牧、渔业">#REF!</definedName>
    <definedName name="区域股权市场批发和零售业" localSheetId="1">企业基本信息表!$Y$121:$Y$122</definedName>
    <definedName name="区域股权市场批发和零售业">#REF!</definedName>
    <definedName name="区域股权市场水利、环境和公共设施管理业" localSheetId="1">企业基本信息表!$Y$158:$Y$160</definedName>
    <definedName name="区域股权市场水利、环境和公共设施管理业">#REF!</definedName>
    <definedName name="区域股权市场卫生和社会工作" localSheetId="1">企业基本信息表!$Y$173:$Y$174</definedName>
    <definedName name="区域股权市场卫生和社会工作">#REF!</definedName>
    <definedName name="区域股权市场文化、体育和娱乐业" localSheetId="1">企业基本信息表!$Y$176:$Y$180</definedName>
    <definedName name="区域股权市场文化、体育和娱乐业">#REF!</definedName>
    <definedName name="区域股权市场信息传输、软件和信息技术服务业" localSheetId="1">企业基本信息表!$Y$136:$Y$138</definedName>
    <definedName name="区域股权市场信息传输、软件和信息技术服务业">#REF!</definedName>
    <definedName name="区域股权市场制造业" localSheetId="1">企业基本信息表!$Y$80:$Y$110</definedName>
    <definedName name="区域股权市场制造业">#REF!</definedName>
    <definedName name="区域股权市场住宿和餐饮业" localSheetId="1">企业基本信息表!$Y$133:$Y$134</definedName>
    <definedName name="区域股权市场住宿和餐饮业">#REF!</definedName>
    <definedName name="区域股权市场综合" localSheetId="1">企业基本信息表!$Y$182</definedName>
    <definedName name="区域股权市场综合">#REF!</definedName>
    <definedName name="区域股权市场租赁和商务服务业" localSheetId="1">企业基本信息表!$Y$151:$Y$152</definedName>
    <definedName name="区域股权市场租赁和商务服务业">#REF!</definedName>
    <definedName name="上海_A股" localSheetId="1">企业基本信息表!$T$44:$T$62</definedName>
    <definedName name="上海_A股">#REF!</definedName>
    <definedName name="上海A股" localSheetId="1">企业基本信息表!$T$44:$T$62</definedName>
    <definedName name="上海A股">#REF!</definedName>
    <definedName name="上海A股采矿业" localSheetId="1">企业基本信息表!$T$72:$T$78</definedName>
    <definedName name="上海A股采矿业">#REF!</definedName>
    <definedName name="上海A股电力、热力、燃气及水生产和供应业" localSheetId="1">企业基本信息表!$T$112:$T$114</definedName>
    <definedName name="上海A股电力、热力、燃气及水生产和供应业">#REF!</definedName>
    <definedName name="上海A股房地产业" localSheetId="1">企业基本信息表!$T$145</definedName>
    <definedName name="上海A股房地产业">#REF!</definedName>
    <definedName name="上海A股建筑业" localSheetId="1">企业基本信息表!$T$116:$T$119</definedName>
    <definedName name="上海A股建筑业">#REF!</definedName>
    <definedName name="上海A股交通运输、仓储和邮政业" localSheetId="1">企业基本信息表!$T$124:$T$131</definedName>
    <definedName name="上海A股交通运输、仓储和邮政业">#REF!</definedName>
    <definedName name="上海A股教育" localSheetId="1">企业基本信息表!$T$162</definedName>
    <definedName name="上海A股教育">#REF!</definedName>
    <definedName name="上海A股金融业" localSheetId="1">企业基本信息表!$T$140:$T$143</definedName>
    <definedName name="上海A股金融业">#REF!</definedName>
    <definedName name="上海A股居民服务、修理和其他服务业" localSheetId="1">企业基本信息表!$T$158:$T$160</definedName>
    <definedName name="上海A股居民服务、修理和其他服务业">#REF!</definedName>
    <definedName name="上海A股科学研究和技术服务业" localSheetId="1">企业基本信息表!$T$150:$T$152</definedName>
    <definedName name="上海A股科学研究和技术服务业">#REF!</definedName>
    <definedName name="上海A股农、林、牧、渔业" localSheetId="1">企业基本信息表!$T$66:$T$70</definedName>
    <definedName name="上海A股农、林、牧、渔业">#REF!</definedName>
    <definedName name="上海A股批发和零售业" localSheetId="1">企业基本信息表!$T$121:$T$122</definedName>
    <definedName name="上海A股批发和零售业">#REF!</definedName>
    <definedName name="上海A股水利、环境和公共设施管理业" localSheetId="1">企业基本信息表!$T$154:$T$156</definedName>
    <definedName name="上海A股水利、环境和公共设施管理业">#REF!</definedName>
    <definedName name="上海A股卫生和社会工作" localSheetId="1">企业基本信息表!$T$164:$T$165</definedName>
    <definedName name="上海A股卫生和社会工作">#REF!</definedName>
    <definedName name="上海A股卫生和社会工作业" localSheetId="1">企业基本信息表!$T$164:$T$165</definedName>
    <definedName name="上海A股卫生和社会工作业">#REF!</definedName>
    <definedName name="上海A股文化、体育和娱乐业" localSheetId="1">企业基本信息表!$T$167:$T$171</definedName>
    <definedName name="上海A股文化、体育和娱乐业">#REF!</definedName>
    <definedName name="上海A股信息传输、软件和信息技术服务业" localSheetId="1">企业基本信息表!$T$136:$T$138</definedName>
    <definedName name="上海A股信息传输、软件和信息技术服务业">#REF!</definedName>
    <definedName name="上海A股制造业" localSheetId="1">企业基本信息表!$T$80:$T$110</definedName>
    <definedName name="上海A股制造业">#REF!</definedName>
    <definedName name="上海A股住宿和餐饮业" localSheetId="1">企业基本信息表!$T$133:$T$134</definedName>
    <definedName name="上海A股住宿和餐饮业">#REF!</definedName>
    <definedName name="上海A股综合" localSheetId="1">企业基本信息表!$T$173</definedName>
    <definedName name="上海A股综合">#REF!</definedName>
    <definedName name="上海A股租赁和商务服务业" localSheetId="1">企业基本信息表!$T$147:$T$148</definedName>
    <definedName name="上海A股租赁和商务服务业">#REF!</definedName>
    <definedName name="深圳_A股" localSheetId="1">企业基本信息表!$U$44:$U$62</definedName>
    <definedName name="深圳_A股">#REF!</definedName>
    <definedName name="深圳A股" localSheetId="1">企业基本信息表!$U$44:$U$62</definedName>
    <definedName name="深圳A股">#REF!</definedName>
    <definedName name="深圳A股采矿业" localSheetId="1">企业基本信息表!$U$72:$U$78</definedName>
    <definedName name="深圳A股采矿业">#REF!</definedName>
    <definedName name="深圳A股电力、热力、燃气及水生产和供应业" localSheetId="1">企业基本信息表!$U$112:$U$114</definedName>
    <definedName name="深圳A股电力、热力、燃气及水生产和供应业">#REF!</definedName>
    <definedName name="深圳A股房地产业" localSheetId="1">企业基本信息表!$U$145</definedName>
    <definedName name="深圳A股房地产业">#REF!</definedName>
    <definedName name="深圳A股建筑业" localSheetId="1">企业基本信息表!$U$116:$U$119</definedName>
    <definedName name="深圳A股建筑业">#REF!</definedName>
    <definedName name="深圳A股交通运输、仓储和邮政业" localSheetId="1">企业基本信息表!$U$124:$U$131</definedName>
    <definedName name="深圳A股交通运输、仓储和邮政业">#REF!</definedName>
    <definedName name="深圳A股教育" localSheetId="1">企业基本信息表!$U$162</definedName>
    <definedName name="深圳A股教育">#REF!</definedName>
    <definedName name="深圳A股金融业" localSheetId="1">企业基本信息表!$U$140:$U$143</definedName>
    <definedName name="深圳A股金融业">#REF!</definedName>
    <definedName name="深圳A股居民服务、修理和其他服务业" localSheetId="1">企业基本信息表!$U$158:$U$160</definedName>
    <definedName name="深圳A股居民服务、修理和其他服务业">#REF!</definedName>
    <definedName name="深圳A股科学研究和技术服务业" localSheetId="1">企业基本信息表!$U$150:$U$152</definedName>
    <definedName name="深圳A股科学研究和技术服务业">#REF!</definedName>
    <definedName name="深圳A股农、林、牧、渔业" localSheetId="1">企业基本信息表!$U$66:$U$70</definedName>
    <definedName name="深圳A股农、林、牧、渔业">#REF!</definedName>
    <definedName name="深圳A股批发和零售业" localSheetId="1">企业基本信息表!$U$121:$U$122</definedName>
    <definedName name="深圳A股批发和零售业">#REF!</definedName>
    <definedName name="深圳A股水利、环境和公共设施管理业" localSheetId="1">企业基本信息表!$U$154:$U$156</definedName>
    <definedName name="深圳A股水利、环境和公共设施管理业">#REF!</definedName>
    <definedName name="深圳A股卫生和社会工作" localSheetId="1">企业基本信息表!$U$164:$U$165</definedName>
    <definedName name="深圳A股卫生和社会工作">#REF!</definedName>
    <definedName name="深圳A股卫生和社会工作业" localSheetId="1">企业基本信息表!$U$164:$U$165</definedName>
    <definedName name="深圳A股卫生和社会工作业">#REF!</definedName>
    <definedName name="深圳A股文化、体育和娱乐业" localSheetId="1">企业基本信息表!$U$167:$U$171</definedName>
    <definedName name="深圳A股文化、体育和娱乐业">#REF!</definedName>
    <definedName name="深圳A股信息传输、软件和信息技术服务业" localSheetId="1">企业基本信息表!$U$136:$U$138</definedName>
    <definedName name="深圳A股信息传输、软件和信息技术服务业">#REF!</definedName>
    <definedName name="深圳A股制造业" localSheetId="1">企业基本信息表!$U$80:$U$110</definedName>
    <definedName name="深圳A股制造业">#REF!</definedName>
    <definedName name="深圳A股住宿和餐饮业" localSheetId="1">企业基本信息表!$U$133:$U$134</definedName>
    <definedName name="深圳A股住宿和餐饮业">#REF!</definedName>
    <definedName name="深圳A股综合" localSheetId="1">企业基本信息表!$U$173</definedName>
    <definedName name="深圳A股综合">#REF!</definedName>
    <definedName name="深圳A股租赁和商务服务业" localSheetId="1">企业基本信息表!$U$147:$U$148</definedName>
    <definedName name="深圳A股租赁和商务服务业">#REF!</definedName>
    <definedName name="石油加工、炼焦及核燃料加工业">#REF!</definedName>
    <definedName name="食品制造业">#REF!</definedName>
    <definedName name="铁路、船舶、航空航天和其他运输设备制造业">#REF!</definedName>
    <definedName name="通用设备制造业">#REF!</definedName>
    <definedName name="文教、工美、体育和娱乐用品制造业">#REF!</definedName>
    <definedName name="香港" localSheetId="1">[6]企业基本信息表!#REF!</definedName>
    <definedName name="香港">[7]企业基本信息表!#REF!</definedName>
    <definedName name="香港必需性消费" localSheetId="1">[6]企业基本信息表!#REF!</definedName>
    <definedName name="香港必需性消费">[7]企业基本信息表!#REF!</definedName>
    <definedName name="香港地产建筑业" localSheetId="1">[6]企业基本信息表!#REF!</definedName>
    <definedName name="香港地产建筑业">[7]企业基本信息表!#REF!</definedName>
    <definedName name="香港电讯业" localSheetId="1">[6]企业基本信息表!#REF!</definedName>
    <definedName name="香港电讯业">[7]企业基本信息表!#REF!</definedName>
    <definedName name="香港非必需性消费" localSheetId="1">[6]企业基本信息表!#REF!</definedName>
    <definedName name="香港非必需性消费">[7]企业基本信息表!#REF!</definedName>
    <definedName name="香港工业" localSheetId="1">[6]企业基本信息表!#REF!</definedName>
    <definedName name="香港工业">[7]企业基本信息表!#REF!</definedName>
    <definedName name="香港公用事业" localSheetId="1">[6]企业基本信息表!#REF!</definedName>
    <definedName name="香港公用事业">[7]企业基本信息表!#REF!</definedName>
    <definedName name="香港金融业" localSheetId="1">[6]企业基本信息表!#REF!</definedName>
    <definedName name="香港金融业">[7]企业基本信息表!#REF!</definedName>
    <definedName name="香港能源业" localSheetId="1">[6]企业基本信息表!#REF!</definedName>
    <definedName name="香港能源业">[7]企业基本信息表!#REF!</definedName>
    <definedName name="香港其他" localSheetId="1">[6]企业基本信息表!#REF!</definedName>
    <definedName name="香港其他">[7]企业基本信息表!#REF!</definedName>
    <definedName name="香港医疗保健业" localSheetId="1">[6]企业基本信息表!#REF!</definedName>
    <definedName name="香港医疗保健业">[7]企业基本信息表!#REF!</definedName>
    <definedName name="香港原材料业" localSheetId="1">[6]企业基本信息表!#REF!</definedName>
    <definedName name="香港原材料业">[7]企业基本信息表!#REF!</definedName>
    <definedName name="香港资讯科技业" localSheetId="1">[6]企业基本信息表!#REF!</definedName>
    <definedName name="香港资讯科技业">[7]企业基本信息表!#REF!</definedName>
    <definedName name="香港综合企业" localSheetId="1">[6]企业基本信息表!#REF!</definedName>
    <definedName name="香港综合企业">[7]企业基本信息表!#REF!</definedName>
    <definedName name="橡胶和塑料制品业">#REF!</definedName>
    <definedName name="新三板" localSheetId="1">企业基本信息表!$V$44:$V$62</definedName>
    <definedName name="新三板">#REF!</definedName>
    <definedName name="新三板_区域股权市场">#REF!</definedName>
    <definedName name="新三板采矿业" localSheetId="1">企业基本信息表!$V$72:$V$78</definedName>
    <definedName name="新三板采矿业">#REF!</definedName>
    <definedName name="新三板电力、热力、燃气及水生产和供应业" localSheetId="1">企业基本信息表!$V$112:$V$114</definedName>
    <definedName name="新三板电力、热力、燃气及水生产和供应业">#REF!</definedName>
    <definedName name="新三板房地产业" localSheetId="1">企业基本信息表!$V$145:$V$149</definedName>
    <definedName name="新三板房地产业">#REF!</definedName>
    <definedName name="新三板或区域股权市场" localSheetId="1">企业基本信息表!$V$44:$V$62</definedName>
    <definedName name="新三板或区域股权市场">#REF!</definedName>
    <definedName name="新三板或区域股权市场采矿业" localSheetId="1">企业基本信息表!$V$72:$V$78</definedName>
    <definedName name="新三板或区域股权市场采矿业">#REF!</definedName>
    <definedName name="新三板或区域股权市场电力、热力、燃气及水生产和供应业" localSheetId="1">企业基本信息表!$V$112:$V$114</definedName>
    <definedName name="新三板或区域股权市场电力、热力、燃气及水生产和供应业">#REF!</definedName>
    <definedName name="新三板或区域股权市场房地产业" localSheetId="1">企业基本信息表!$V$145:$V$149</definedName>
    <definedName name="新三板或区域股权市场房地产业">#REF!</definedName>
    <definedName name="新三板或区域股权市场建筑业" localSheetId="1">企业基本信息表!$V$116:$V$119</definedName>
    <definedName name="新三板或区域股权市场建筑业">#REF!</definedName>
    <definedName name="新三板或区域股权市场交通运输、仓储和邮政业" localSheetId="1">企业基本信息表!$V$124:$V$131</definedName>
    <definedName name="新三板或区域股权市场交通运输、仓储和邮政业">#REF!</definedName>
    <definedName name="新三板或区域股权市场教育" localSheetId="1">企业基本信息表!$V$166:$V$171</definedName>
    <definedName name="新三板或区域股权市场教育">#REF!</definedName>
    <definedName name="新三板或区域股权市场金融业" localSheetId="1">企业基本信息表!$V$140:$V$143</definedName>
    <definedName name="新三板或区域股权市场金融业">#REF!</definedName>
    <definedName name="新三板或区域股权市场居民服务、修理和其他服务业" localSheetId="1">企业基本信息表!$V$162:$V$164</definedName>
    <definedName name="新三板或区域股权市场居民服务、修理和其他服务业">#REF!</definedName>
    <definedName name="新三板或区域股权市场科学研究和技术服务业" localSheetId="1">企业基本信息表!$V$154:$V$156</definedName>
    <definedName name="新三板或区域股权市场科学研究和技术服务业">#REF!</definedName>
    <definedName name="新三板或区域股权市场农、林、牧、渔业" localSheetId="1">企业基本信息表!$V$66:$V$70</definedName>
    <definedName name="新三板或区域股权市场农、林、牧、渔业">#REF!</definedName>
    <definedName name="新三板或区域股权市场批发和零售业" localSheetId="1">企业基本信息表!$V$121:$V$122</definedName>
    <definedName name="新三板或区域股权市场批发和零售业">#REF!</definedName>
    <definedName name="新三板或区域股权市场水利、环境和公共设施管理业" localSheetId="1">企业基本信息表!$V$158:$V$160</definedName>
    <definedName name="新三板或区域股权市场水利、环境和公共设施管理业">#REF!</definedName>
    <definedName name="新三板或区域股权市场卫生和社会工作" localSheetId="1">企业基本信息表!$V$173:$V$174</definedName>
    <definedName name="新三板或区域股权市场卫生和社会工作">#REF!</definedName>
    <definedName name="新三板或区域股权市场文化、体育和娱乐业" localSheetId="1">企业基本信息表!$V$176:$V$180</definedName>
    <definedName name="新三板或区域股权市场文化、体育和娱乐业">#REF!</definedName>
    <definedName name="新三板或区域股权市场信息传输、软件和信息技术服务业" localSheetId="1">企业基本信息表!$V$136:$V$138</definedName>
    <definedName name="新三板或区域股权市场信息传输、软件和信息技术服务业">#REF!</definedName>
    <definedName name="新三板或区域股权市场制造业" localSheetId="1">企业基本信息表!$V$80:$V$110</definedName>
    <definedName name="新三板或区域股权市场制造业">#REF!</definedName>
    <definedName name="新三板或区域股权市场住宿和餐饮业" localSheetId="1">企业基本信息表!$V$133:$V$134</definedName>
    <definedName name="新三板或区域股权市场住宿和餐饮业">#REF!</definedName>
    <definedName name="新三板或区域股权市场综合" localSheetId="1">企业基本信息表!$V$182</definedName>
    <definedName name="新三板或区域股权市场综合">#REF!</definedName>
    <definedName name="新三板或区域股权市场租赁和商务服务业" localSheetId="1">企业基本信息表!$V$151:$V$152</definedName>
    <definedName name="新三板或区域股权市场租赁和商务服务业">#REF!</definedName>
    <definedName name="新三板建筑业" localSheetId="1">企业基本信息表!$V$116:$V$119</definedName>
    <definedName name="新三板建筑业">#REF!</definedName>
    <definedName name="新三板交通运输、仓储和邮政业" localSheetId="1">企业基本信息表!$V$124:$V$131</definedName>
    <definedName name="新三板交通运输、仓储和邮政业">#REF!</definedName>
    <definedName name="新三板教育" localSheetId="1">企业基本信息表!$V$166:$V$171</definedName>
    <definedName name="新三板教育">#REF!</definedName>
    <definedName name="新三板金融业" localSheetId="1">企业基本信息表!$V$140:$V$143</definedName>
    <definedName name="新三板金融业">#REF!</definedName>
    <definedName name="新三板居民服务、修理和其他服务业" localSheetId="1">企业基本信息表!$V$162:$V$164</definedName>
    <definedName name="新三板居民服务、修理和其他服务业">#REF!</definedName>
    <definedName name="新三板科学研究和技术服务业" localSheetId="1">企业基本信息表!$V$154:$V$156</definedName>
    <definedName name="新三板科学研究和技术服务业">#REF!</definedName>
    <definedName name="新三板农、林、牧、渔业" localSheetId="1">企业基本信息表!$V$66:$V$70</definedName>
    <definedName name="新三板农、林、牧、渔业">#REF!</definedName>
    <definedName name="新三板批发和零售业" localSheetId="1">企业基本信息表!$V$121:$V$122</definedName>
    <definedName name="新三板批发和零售业">#REF!</definedName>
    <definedName name="新三板水利、环境和公共设施管理业" localSheetId="1">企业基本信息表!$V$158:$V$160</definedName>
    <definedName name="新三板水利、环境和公共设施管理业">#REF!</definedName>
    <definedName name="新三板卫生和社会工作" localSheetId="1">企业基本信息表!$V$173:$V$174</definedName>
    <definedName name="新三板卫生和社会工作">#REF!</definedName>
    <definedName name="新三板文化、体育和娱乐业" localSheetId="1">企业基本信息表!$V$176:$V$180</definedName>
    <definedName name="新三板文化、体育和娱乐业">#REF!</definedName>
    <definedName name="新三板信息传输、软件和信息技术服务业" localSheetId="1">企业基本信息表!$V$136:$V$138</definedName>
    <definedName name="新三板信息传输、软件和信息技术服务业">#REF!</definedName>
    <definedName name="新三板制造业" localSheetId="1">企业基本信息表!$V$80:$V$110</definedName>
    <definedName name="新三板制造业">#REF!</definedName>
    <definedName name="新三板住宿和餐饮业" localSheetId="1">企业基本信息表!$V$133:$V$134</definedName>
    <definedName name="新三板住宿和餐饮业">#REF!</definedName>
    <definedName name="新三板综合" localSheetId="1">企业基本信息表!$V$182</definedName>
    <definedName name="新三板综合">#REF!</definedName>
    <definedName name="新三板租赁和商务服务业" localSheetId="1">企业基本信息表!$V$151:$V$152</definedName>
    <definedName name="新三板租赁和商务服务业">#REF!</definedName>
    <definedName name="烟草制品业">#REF!</definedName>
    <definedName name="医药制造业">#REF!</definedName>
    <definedName name="仪器仪表制造业">#REF!</definedName>
    <definedName name="印刷和记录媒介复制业">#REF!</definedName>
    <definedName name="有色金属冶炼及压延加工">#REF!</definedName>
    <definedName name="造纸及纸制品业">#REF!</definedName>
    <definedName name="专用设备制造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5" i="16" l="1"/>
  <c r="D25" i="16"/>
  <c r="D24" i="16"/>
  <c r="D23" i="16"/>
  <c r="D22" i="16"/>
  <c r="E3" i="10"/>
  <c r="D3" i="10"/>
  <c r="C3" i="10"/>
  <c r="D8" i="10"/>
  <c r="E8" i="10"/>
  <c r="C8" i="10"/>
  <c r="C10" i="10"/>
  <c r="E10" i="10" l="1"/>
  <c r="C8" i="9"/>
  <c r="D3" i="9" l="1"/>
  <c r="E3" i="9"/>
  <c r="C3" i="9"/>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D10" i="10"/>
  <c r="D8" i="9"/>
  <c r="D11" i="9" s="1"/>
  <c r="C11" i="9"/>
  <c r="D12" i="9" l="1"/>
  <c r="C12" i="9"/>
  <c r="E8" i="9" l="1"/>
  <c r="E11" i="9" l="1"/>
  <c r="E12" i="9" s="1"/>
</calcChain>
</file>

<file path=xl/sharedStrings.xml><?xml version="1.0" encoding="utf-8"?>
<sst xmlns="http://schemas.openxmlformats.org/spreadsheetml/2006/main" count="1269" uniqueCount="536">
  <si>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</si>
  <si>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</si>
  <si>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</si>
  <si>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</si>
  <si>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</si>
  <si>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</si>
  <si>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</si>
  <si>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</si>
  <si>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</si>
  <si>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</si>
  <si>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</si>
  <si>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family val="3"/>
        <charset val="134"/>
      </rPr>
      <t>企业名称</t>
    </r>
    <r>
      <rPr>
        <sz val="11"/>
        <color rgb="FFFF0000"/>
        <rFont val="等线"/>
        <family val="3"/>
        <charset val="134"/>
      </rPr>
      <t>*</t>
    </r>
  </si>
  <si>
    <r>
      <rPr>
        <sz val="11"/>
        <color theme="1"/>
        <rFont val="等线"/>
        <family val="3"/>
        <charset val="134"/>
      </rPr>
      <t>简称</t>
    </r>
    <r>
      <rPr>
        <sz val="11"/>
        <color rgb="FFFF0000"/>
        <rFont val="等线"/>
        <family val="3"/>
        <charset val="134"/>
      </rPr>
      <t>*</t>
    </r>
  </si>
  <si>
    <r>
      <rPr>
        <sz val="11"/>
        <color theme="1"/>
        <rFont val="等线"/>
        <family val="3"/>
        <charset val="134"/>
      </rPr>
      <t>邮箱</t>
    </r>
    <r>
      <rPr>
        <sz val="11"/>
        <color rgb="FFFF0000"/>
        <rFont val="等线"/>
        <family val="3"/>
        <charset val="134"/>
      </rPr>
      <t>*</t>
    </r>
  </si>
  <si>
    <r>
      <rPr>
        <sz val="11"/>
        <color theme="1"/>
        <rFont val="等线"/>
        <family val="3"/>
        <charset val="134"/>
      </rPr>
      <t>成立日期</t>
    </r>
    <r>
      <rPr>
        <sz val="11"/>
        <color rgb="FFFF0000"/>
        <rFont val="等线"/>
        <family val="3"/>
        <charset val="134"/>
      </rPr>
      <t>*</t>
    </r>
  </si>
  <si>
    <t>例如：1999/7/31</t>
  </si>
  <si>
    <t>法定代表人</t>
  </si>
  <si>
    <t>创始人学历</t>
  </si>
  <si>
    <t>注册资本</t>
  </si>
  <si>
    <t>万元</t>
  </si>
  <si>
    <t>企业所在地</t>
  </si>
  <si>
    <t>请点击选择</t>
  </si>
  <si>
    <t>详细地址</t>
  </si>
  <si>
    <t>登记机关</t>
  </si>
  <si>
    <r>
      <rPr>
        <sz val="11"/>
        <color theme="1"/>
        <rFont val="等线"/>
        <family val="3"/>
        <charset val="134"/>
      </rPr>
      <t>产品是否已推广到市场</t>
    </r>
    <r>
      <rPr>
        <sz val="11"/>
        <color rgb="FFFF0000"/>
        <rFont val="等线"/>
        <family val="3"/>
        <charset val="134"/>
      </rPr>
      <t>*</t>
    </r>
  </si>
  <si>
    <r>
      <rPr>
        <sz val="11"/>
        <color theme="1"/>
        <rFont val="等线"/>
        <family val="3"/>
        <charset val="134"/>
      </rPr>
      <t>拟上市地点</t>
    </r>
    <r>
      <rPr>
        <sz val="11"/>
        <color rgb="FFFF0000"/>
        <rFont val="等线"/>
        <family val="3"/>
        <charset val="134"/>
      </rPr>
      <t>*</t>
    </r>
  </si>
  <si>
    <r>
      <rPr>
        <sz val="11"/>
        <color theme="1"/>
        <rFont val="等线"/>
        <family val="3"/>
        <charset val="134"/>
      </rPr>
      <t>所属一级行业</t>
    </r>
    <r>
      <rPr>
        <sz val="11"/>
        <color rgb="FFFF0000"/>
        <rFont val="等线"/>
        <family val="3"/>
        <charset val="134"/>
      </rPr>
      <t>*</t>
    </r>
  </si>
  <si>
    <r>
      <rPr>
        <sz val="11"/>
        <color theme="1"/>
        <rFont val="等线"/>
        <family val="3"/>
        <charset val="134"/>
      </rPr>
      <t>所属二级行业</t>
    </r>
    <r>
      <rPr>
        <sz val="11"/>
        <color rgb="FFFF0000"/>
        <rFont val="等线"/>
        <family val="3"/>
        <charset val="134"/>
      </rPr>
      <t>*</t>
    </r>
  </si>
  <si>
    <t>拟融资额度</t>
  </si>
  <si>
    <t>计划出让股权比例</t>
  </si>
  <si>
    <t>%</t>
  </si>
  <si>
    <r>
      <rPr>
        <sz val="11"/>
        <color theme="1"/>
        <rFont val="等线"/>
        <family val="3"/>
        <charset val="134"/>
      </rPr>
      <t>企业价值（自评）</t>
    </r>
    <r>
      <rPr>
        <sz val="11"/>
        <color rgb="FFFF0000"/>
        <rFont val="等线"/>
        <family val="3"/>
        <charset val="134"/>
      </rPr>
      <t>*</t>
    </r>
  </si>
  <si>
    <r>
      <rPr>
        <sz val="11"/>
        <color theme="1"/>
        <rFont val="等线"/>
        <family val="3"/>
        <charset val="134"/>
      </rPr>
      <t>公司营业收入（预测）</t>
    </r>
    <r>
      <rPr>
        <sz val="11"/>
        <color rgb="FFFF0000"/>
        <rFont val="等线"/>
        <family val="3"/>
        <charset val="134"/>
      </rPr>
      <t>*</t>
    </r>
  </si>
  <si>
    <r>
      <rPr>
        <sz val="11"/>
        <color theme="1"/>
        <rFont val="等线"/>
        <family val="3"/>
        <charset val="134"/>
      </rPr>
      <t>公司净资产（预测）</t>
    </r>
    <r>
      <rPr>
        <sz val="11"/>
        <color rgb="FFFF0000"/>
        <rFont val="等线"/>
        <family val="3"/>
        <charset val="134"/>
      </rPr>
      <t>*</t>
    </r>
  </si>
  <si>
    <r>
      <rPr>
        <sz val="11"/>
        <color theme="1"/>
        <rFont val="等线"/>
        <family val="3"/>
        <charset val="134"/>
      </rPr>
      <t>公司净利润（预测）</t>
    </r>
    <r>
      <rPr>
        <sz val="11"/>
        <color rgb="FFFF0000"/>
        <rFont val="等线"/>
        <family val="3"/>
        <charset val="134"/>
      </rPr>
      <t>*</t>
    </r>
  </si>
  <si>
    <r>
      <rPr>
        <sz val="11"/>
        <color theme="1"/>
        <rFont val="等线"/>
        <family val="3"/>
        <charset val="134"/>
      </rPr>
      <t>公司息税折旧摊销前利润（预测）</t>
    </r>
    <r>
      <rPr>
        <sz val="11"/>
        <color rgb="FFFF0000"/>
        <rFont val="等线"/>
        <family val="3"/>
        <charset val="134"/>
      </rPr>
      <t>*</t>
    </r>
  </si>
  <si>
    <t>估值目的</t>
  </si>
  <si>
    <t>填写人与受评企业关系</t>
  </si>
  <si>
    <r>
      <rPr>
        <sz val="11"/>
        <color theme="1"/>
        <rFont val="等线"/>
        <family val="3"/>
        <charset val="134"/>
      </rPr>
      <t>第一股东持股比例</t>
    </r>
    <r>
      <rPr>
        <sz val="11"/>
        <color rgb="FFFF0000"/>
        <rFont val="等线"/>
        <family val="3"/>
        <charset val="134"/>
      </rPr>
      <t>*</t>
    </r>
  </si>
  <si>
    <t>第二股东持股比例</t>
  </si>
  <si>
    <t>第三股东持股比例</t>
  </si>
  <si>
    <t>第四股东持股比例</t>
  </si>
  <si>
    <t>其他股东持股比例</t>
  </si>
  <si>
    <t>填表人姓名</t>
  </si>
  <si>
    <t>请填写填表人信息及联系方式，如表格中信息填写有误或估值结果异常，我们会尽快与您联系。</t>
  </si>
  <si>
    <t>填表人联系方式</t>
  </si>
  <si>
    <r>
      <rPr>
        <sz val="11"/>
        <color theme="1"/>
        <rFont val="等线"/>
        <family val="3"/>
        <charset val="134"/>
      </rPr>
      <t>注：标</t>
    </r>
    <r>
      <rPr>
        <sz val="11"/>
        <color rgb="FFFF0000"/>
        <rFont val="等线"/>
        <family val="3"/>
        <charset val="134"/>
      </rPr>
      <t>*</t>
    </r>
    <r>
      <rPr>
        <sz val="11"/>
        <color theme="1"/>
        <rFont val="等线"/>
        <family val="3"/>
        <charset val="134"/>
      </rPr>
      <t>部分为必填项</t>
    </r>
  </si>
  <si>
    <t>区域股权市场</t>
  </si>
  <si>
    <t>深圳A股</t>
  </si>
  <si>
    <t>A股</t>
  </si>
  <si>
    <t>上海A股</t>
  </si>
  <si>
    <t>新三板</t>
  </si>
  <si>
    <t>纳斯达克</t>
  </si>
  <si>
    <t>港股</t>
  </si>
  <si>
    <t>拟上市地点</t>
  </si>
  <si>
    <t>农、林、牧、渔业</t>
  </si>
  <si>
    <t>能源</t>
  </si>
  <si>
    <t>综合企业</t>
  </si>
  <si>
    <t>采矿业</t>
  </si>
  <si>
    <t>原材料</t>
  </si>
  <si>
    <t>公用事业</t>
  </si>
  <si>
    <t>制造业</t>
  </si>
  <si>
    <t>工业</t>
  </si>
  <si>
    <t>地产建筑业</t>
  </si>
  <si>
    <t>电力、热力、燃气及水生产和供应业</t>
  </si>
  <si>
    <t>非日常生活消费品</t>
  </si>
  <si>
    <t>金融业</t>
  </si>
  <si>
    <t>建筑业</t>
  </si>
  <si>
    <t>日常消费品</t>
  </si>
  <si>
    <t>原材料业</t>
  </si>
  <si>
    <t>批发和零售业</t>
  </si>
  <si>
    <t>医疗保健</t>
  </si>
  <si>
    <t>电讯业</t>
  </si>
  <si>
    <t>交通运输、仓储和邮政业</t>
  </si>
  <si>
    <t>金融</t>
  </si>
  <si>
    <t>住宿和餐饮业</t>
  </si>
  <si>
    <t>信息技术</t>
  </si>
  <si>
    <t>资讯科技业</t>
  </si>
  <si>
    <t>信息传输、软件和信息技术服务业</t>
  </si>
  <si>
    <t>电信业务</t>
  </si>
  <si>
    <t>房地产业</t>
  </si>
  <si>
    <t>房地产</t>
  </si>
  <si>
    <t>能源业</t>
  </si>
  <si>
    <t>租赁和商务服务业</t>
  </si>
  <si>
    <t>科学研究和技术服务业</t>
  </si>
  <si>
    <t>水利、环境和公共设施管理业</t>
  </si>
  <si>
    <t>居民服务、修理和其他服务业</t>
  </si>
  <si>
    <t>教育</t>
  </si>
  <si>
    <t>卫生和社会工作</t>
  </si>
  <si>
    <t>文化、体育和娱乐业</t>
  </si>
  <si>
    <t>综合</t>
  </si>
  <si>
    <t>上海A股农、林、牧、渔业</t>
  </si>
  <si>
    <t>深圳A股农、林、牧、渔业</t>
  </si>
  <si>
    <t>新三板农、林、牧、渔业</t>
  </si>
  <si>
    <t>纳斯达克能源</t>
  </si>
  <si>
    <t>港股综合企业</t>
  </si>
  <si>
    <t>区域股权市场农、林、牧、渔业</t>
  </si>
  <si>
    <t>农业</t>
  </si>
  <si>
    <t>能源Ⅱ</t>
  </si>
  <si>
    <t>综合企业Ⅱ</t>
  </si>
  <si>
    <t>林业</t>
  </si>
  <si>
    <t>纳斯达克原材料</t>
  </si>
  <si>
    <t>港股公用事业</t>
  </si>
  <si>
    <t>畜牧业</t>
  </si>
  <si>
    <t>原材料Ⅱ</t>
  </si>
  <si>
    <t>公用事业Ⅱ</t>
  </si>
  <si>
    <t>渔业</t>
  </si>
  <si>
    <t>纳斯达克工业</t>
  </si>
  <si>
    <t>港股地产建筑业</t>
  </si>
  <si>
    <t>农、林、牧、渔服务业</t>
  </si>
  <si>
    <t>资本品</t>
  </si>
  <si>
    <t>地产</t>
  </si>
  <si>
    <t>上海A股采矿业</t>
  </si>
  <si>
    <t>深圳A股采矿业</t>
  </si>
  <si>
    <t>新三板采矿业</t>
  </si>
  <si>
    <t>商业和专业服务</t>
  </si>
  <si>
    <t>建筑</t>
  </si>
  <si>
    <t>区域股权市场采矿业</t>
  </si>
  <si>
    <t>煤炭开采和洗选业</t>
  </si>
  <si>
    <t>运输</t>
  </si>
  <si>
    <t>港股金融业</t>
  </si>
  <si>
    <t>石油和天然气开采业</t>
  </si>
  <si>
    <t>纳斯达克非日常生活消费品</t>
  </si>
  <si>
    <t>银行</t>
  </si>
  <si>
    <t>黑色金属矿采选业</t>
  </si>
  <si>
    <t>汽车与汽车零部件</t>
  </si>
  <si>
    <t>保险</t>
  </si>
  <si>
    <t>有色金属矿采选业</t>
  </si>
  <si>
    <t>耐用消费品与服装</t>
  </si>
  <si>
    <t>其他金融</t>
  </si>
  <si>
    <t>非金属矿采选业</t>
  </si>
  <si>
    <t>消费者服务</t>
  </si>
  <si>
    <t>港股原材料业</t>
  </si>
  <si>
    <t>开采辅助活动</t>
  </si>
  <si>
    <t>媒体</t>
  </si>
  <si>
    <t>其他采矿业</t>
  </si>
  <si>
    <t>零售业</t>
  </si>
  <si>
    <t>一般金属及矿石</t>
  </si>
  <si>
    <t>上海A股制造业</t>
  </si>
  <si>
    <t>深圳A股制造业</t>
  </si>
  <si>
    <t>新三板制造业</t>
  </si>
  <si>
    <t>纳斯达克日常消费品</t>
  </si>
  <si>
    <t>黄金及贵金属</t>
  </si>
  <si>
    <t>区域股权市场制造业</t>
  </si>
  <si>
    <t>农副食品加工业</t>
  </si>
  <si>
    <t>食品与主要用品零售</t>
  </si>
  <si>
    <t>港股电讯业</t>
  </si>
  <si>
    <t>食品制造业</t>
  </si>
  <si>
    <t>食品、饮料与烟草</t>
  </si>
  <si>
    <t>电讯</t>
  </si>
  <si>
    <t>酒、饮料和精制茶制造业</t>
  </si>
  <si>
    <t>家庭与个人用品</t>
  </si>
  <si>
    <t>烟草制品业</t>
  </si>
  <si>
    <t>纳斯达克医疗保健</t>
  </si>
  <si>
    <t>媒体及娱乐</t>
  </si>
  <si>
    <t>纺织业</t>
  </si>
  <si>
    <t>医疗保健设备与服务</t>
  </si>
  <si>
    <t>纺织服装、服饰业</t>
  </si>
  <si>
    <t>皮革、毛皮、羽毛及其制品和制鞋业</t>
  </si>
  <si>
    <t>纳斯达克金融</t>
  </si>
  <si>
    <t>木材加工及木、竹、藤、棕、草制品业</t>
  </si>
  <si>
    <t>支援服务</t>
  </si>
  <si>
    <t>综合金融</t>
  </si>
  <si>
    <t>造纸及纸制品业</t>
  </si>
  <si>
    <t>港股资讯科技业</t>
  </si>
  <si>
    <t>印刷和记录媒介复制业</t>
  </si>
  <si>
    <t>纳斯达克信息技术</t>
  </si>
  <si>
    <t>软件服务</t>
  </si>
  <si>
    <t>文教、工美、体育和娱乐用品制造业</t>
  </si>
  <si>
    <t>软件与服务</t>
  </si>
  <si>
    <t>半导体</t>
  </si>
  <si>
    <t>石油加工、炼焦及核燃料加工业</t>
  </si>
  <si>
    <t>技术硬件与设备</t>
  </si>
  <si>
    <t>资讯科技器材</t>
  </si>
  <si>
    <t>化学原料及化学制品制造业</t>
  </si>
  <si>
    <t>半导体产品与设备</t>
  </si>
  <si>
    <t>港股工业</t>
  </si>
  <si>
    <t>医药制造业</t>
  </si>
  <si>
    <t>纳斯达克电信业务</t>
  </si>
  <si>
    <t>工业工程</t>
  </si>
  <si>
    <t>化学纤维制造业</t>
  </si>
  <si>
    <t>电信业务Ⅱ</t>
  </si>
  <si>
    <t>工用支援</t>
  </si>
  <si>
    <t>橡胶和塑料制品业</t>
  </si>
  <si>
    <t>纳斯达克公用事业</t>
  </si>
  <si>
    <t>工用运输</t>
  </si>
  <si>
    <t>非金属矿物制品业</t>
  </si>
  <si>
    <t>黑色金属冶炼及压延加工</t>
  </si>
  <si>
    <t>纳斯达克房地产</t>
  </si>
  <si>
    <t>农业产品</t>
  </si>
  <si>
    <t>有色金属冶炼及压延加工</t>
  </si>
  <si>
    <t>房地产Ⅱ</t>
  </si>
  <si>
    <t>汽车</t>
  </si>
  <si>
    <t>金属制品业</t>
  </si>
  <si>
    <t>家庭电器及用品</t>
  </si>
  <si>
    <t>通用设备制造业</t>
  </si>
  <si>
    <t>专用设备制造业</t>
  </si>
  <si>
    <t>汽车制造业</t>
  </si>
  <si>
    <t>食物饮品</t>
  </si>
  <si>
    <t>铁路、船舶、航空航天和其他运输设备制造业</t>
  </si>
  <si>
    <t>电气机械及器材制造业</t>
  </si>
  <si>
    <t>石油及天然气</t>
  </si>
  <si>
    <t>计算机、通信和其他电子设备制造业</t>
  </si>
  <si>
    <t>煤炭</t>
  </si>
  <si>
    <t>仪器仪表制造业</t>
  </si>
  <si>
    <t>其他制造业</t>
  </si>
  <si>
    <t>废弃资源综合利用业</t>
  </si>
  <si>
    <t>金属制品、机械和设备修理业</t>
  </si>
  <si>
    <t>上海A股电力、热力、燃气及水生产和供应业</t>
  </si>
  <si>
    <t>深圳A股电力、热力、燃气及水生产和供应业</t>
  </si>
  <si>
    <t>新三板电力、热力、燃气及水生产和供应业</t>
  </si>
  <si>
    <t>区域股权市场电力、热力、燃气及水生产和供应业</t>
  </si>
  <si>
    <t>电力、热力生产和供应业</t>
  </si>
  <si>
    <t>燃气生产和供应业</t>
  </si>
  <si>
    <t>水的生产和供应业</t>
  </si>
  <si>
    <t>上海A股建筑业</t>
  </si>
  <si>
    <t>深圳A股建筑业</t>
  </si>
  <si>
    <t>新三板建筑业</t>
  </si>
  <si>
    <t>区域股权市场建筑业</t>
  </si>
  <si>
    <t>房屋建筑业</t>
  </si>
  <si>
    <t>土木工程建筑业</t>
  </si>
  <si>
    <t>建筑安装业</t>
  </si>
  <si>
    <t>建筑装饰和其他建筑业</t>
  </si>
  <si>
    <t>上海A股批发和零售业</t>
  </si>
  <si>
    <t>深圳A股批发和零售业</t>
  </si>
  <si>
    <t>新三板批发和零售业</t>
  </si>
  <si>
    <t>区域股权市场批发和零售业</t>
  </si>
  <si>
    <t>批发业</t>
  </si>
  <si>
    <t>上海A股交通运输、仓储和邮政业</t>
  </si>
  <si>
    <t>深圳A股交通运输、仓储和邮政业</t>
  </si>
  <si>
    <t>新三板交通运输、仓储和邮政业</t>
  </si>
  <si>
    <t>区域股权市场交通运输、仓储和邮政业</t>
  </si>
  <si>
    <t>铁路运输业</t>
  </si>
  <si>
    <t>道路运输业</t>
  </si>
  <si>
    <t>水上运输业</t>
  </si>
  <si>
    <t>航空运输业</t>
  </si>
  <si>
    <t>管道运输业</t>
  </si>
  <si>
    <t>仓储业</t>
  </si>
  <si>
    <t>邮政业</t>
  </si>
  <si>
    <t>上海A股住宿和餐饮业</t>
  </si>
  <si>
    <t>深圳A股住宿和餐饮业</t>
  </si>
  <si>
    <t>新三板住宿和餐饮业</t>
  </si>
  <si>
    <t>区域股权市场住宿和餐饮业</t>
  </si>
  <si>
    <t>住宿业</t>
  </si>
  <si>
    <t>餐饮业</t>
  </si>
  <si>
    <t>上海A股信息传输、软件和信息技术服务业</t>
  </si>
  <si>
    <t>深圳A股信息传输、软件和信息技术服务业</t>
  </si>
  <si>
    <t>新三板信息传输、软件和信息技术服务业</t>
  </si>
  <si>
    <t>区域股权市场信息传输、软件和信息技术服务业</t>
  </si>
  <si>
    <t>电信、广播电视和卫星传输服务</t>
  </si>
  <si>
    <t>互联网和相关服务</t>
  </si>
  <si>
    <t>软件和信息技术服务业</t>
  </si>
  <si>
    <t>上海A股金融业</t>
  </si>
  <si>
    <t>深圳A股金融业</t>
  </si>
  <si>
    <t>新三板金融业</t>
  </si>
  <si>
    <t>区域股权市场金融业</t>
  </si>
  <si>
    <t>货币金融服务</t>
  </si>
  <si>
    <t>资本市场服务</t>
  </si>
  <si>
    <t>保险业</t>
  </si>
  <si>
    <t>其他金融业</t>
  </si>
  <si>
    <t>上海A股房地产业</t>
  </si>
  <si>
    <t>深圳A股房地产业</t>
  </si>
  <si>
    <t>新三板房地产业</t>
  </si>
  <si>
    <t>区域股权市场房地产业</t>
  </si>
  <si>
    <t>房地产开发与经营</t>
  </si>
  <si>
    <t>物业管理</t>
  </si>
  <si>
    <t>房地产中介服务</t>
  </si>
  <si>
    <t>自有房地产经营服务</t>
  </si>
  <si>
    <t>其他房地产业</t>
  </si>
  <si>
    <t>上海A股租赁和商务服务业</t>
  </si>
  <si>
    <t>深圳A股租赁和商务服务业</t>
  </si>
  <si>
    <t>新三板租赁和商务服务业</t>
  </si>
  <si>
    <t>区域股权市场租赁和商务服务业</t>
  </si>
  <si>
    <t>租赁业</t>
  </si>
  <si>
    <t>商务服务业</t>
  </si>
  <si>
    <t>上海A股科学研究和技术服务业</t>
  </si>
  <si>
    <t>深圳A股科学研究和技术服务业</t>
  </si>
  <si>
    <t>新三板科学研究和技术服务业</t>
  </si>
  <si>
    <t>区域股权市场科学研究和技术服务业</t>
  </si>
  <si>
    <t>研究和试验发展</t>
  </si>
  <si>
    <t>专业技术服务业</t>
  </si>
  <si>
    <t>科技推广和应用服务业</t>
  </si>
  <si>
    <t>上海A股水利、环境和公共设施管理业</t>
  </si>
  <si>
    <t>深圳A股水利、环境和公共设施管理业</t>
  </si>
  <si>
    <t>新三板水利、环境和公共设施管理业</t>
  </si>
  <si>
    <t>区域股权市场水利、环境和公共设施管理业</t>
  </si>
  <si>
    <t>水利管理业</t>
  </si>
  <si>
    <t>生态保护和环境治理业</t>
  </si>
  <si>
    <t>公共设施管理业</t>
  </si>
  <si>
    <t>上海A股居民服务、修理和其他服务业</t>
  </si>
  <si>
    <t>深圳A股居民服务、修理和其他服务业</t>
  </si>
  <si>
    <t>新三板居民服务、修理和其他服务业</t>
  </si>
  <si>
    <t>区域股权市场居民服务、修理和其他服务业</t>
  </si>
  <si>
    <t>居民服务业</t>
  </si>
  <si>
    <t>机动车、电子产品和日用产品修理业</t>
  </si>
  <si>
    <t>其他服务业</t>
  </si>
  <si>
    <t>上海A股教育</t>
  </si>
  <si>
    <t>深圳A股教育</t>
  </si>
  <si>
    <t>新三板教育</t>
  </si>
  <si>
    <t>区域股权市场教育</t>
  </si>
  <si>
    <t>学前教育</t>
  </si>
  <si>
    <t>技能培训、教育辅助及其他教育</t>
  </si>
  <si>
    <t>初等教育</t>
  </si>
  <si>
    <t>中等教育</t>
  </si>
  <si>
    <t>卫生</t>
  </si>
  <si>
    <t>高等教育</t>
  </si>
  <si>
    <t>社会工作</t>
  </si>
  <si>
    <t>特殊教育</t>
  </si>
  <si>
    <t>上海A股文化、体育和娱乐业</t>
  </si>
  <si>
    <t>深圳A股文化、体育和娱乐业</t>
  </si>
  <si>
    <t>新闻和出版业</t>
  </si>
  <si>
    <t>新三板卫生和社会工作</t>
  </si>
  <si>
    <t>区域股权市场卫生和社会工作</t>
  </si>
  <si>
    <t>广播、电视、电影和影视录音制作业</t>
  </si>
  <si>
    <t>文化艺术业</t>
  </si>
  <si>
    <t>体育</t>
  </si>
  <si>
    <t>新三板文化、体育和娱乐业</t>
  </si>
  <si>
    <t>区域股权市场文化、体育和娱乐业</t>
  </si>
  <si>
    <t>娱乐业</t>
  </si>
  <si>
    <t>上海A股综合</t>
  </si>
  <si>
    <t>深圳A股综合</t>
  </si>
  <si>
    <t>新三板综合</t>
  </si>
  <si>
    <t>区域股权市场综合</t>
  </si>
  <si>
    <t>综合Ⅱ</t>
  </si>
  <si>
    <t>指标填写及其权重</t>
  </si>
  <si>
    <t>一级指标</t>
  </si>
  <si>
    <t>二级指标</t>
  </si>
  <si>
    <t>问题</t>
  </si>
  <si>
    <t>选项</t>
  </si>
  <si>
    <t>Part2</t>
  </si>
  <si>
    <t>行业环境</t>
  </si>
  <si>
    <t>行业特性</t>
  </si>
  <si>
    <t>1.企业所在行业的生命周期</t>
  </si>
  <si>
    <t>2.企业所在行业主要属于</t>
  </si>
  <si>
    <t>行业竞争力</t>
  </si>
  <si>
    <t>3.企业所在行业的进入壁垒</t>
  </si>
  <si>
    <t>4.所处行业核心技术独立性如何？</t>
  </si>
  <si>
    <t>5.其他行业替代品的威胁力</t>
  </si>
  <si>
    <t>Part3</t>
  </si>
  <si>
    <t>产品竞争力</t>
  </si>
  <si>
    <t>市场竞争力</t>
  </si>
  <si>
    <t>1.企业的市场占有率</t>
  </si>
  <si>
    <t>2.企业近三年客户平均增长率</t>
  </si>
  <si>
    <t>3.市场推广方式</t>
  </si>
  <si>
    <t>产品特性</t>
  </si>
  <si>
    <t>4.企业为客户提供哪类产品</t>
  </si>
  <si>
    <t>5.产品所处生命周期</t>
  </si>
  <si>
    <t>6.同类竞争产品数量</t>
  </si>
  <si>
    <t>议价能力</t>
  </si>
  <si>
    <t>7.企业对供应商的议价能力</t>
  </si>
  <si>
    <t>8.企业对下游客户的议价能力</t>
  </si>
  <si>
    <t>Part4</t>
  </si>
  <si>
    <t>管理团队情况</t>
  </si>
  <si>
    <t>企业家素质</t>
  </si>
  <si>
    <t>1.企业家是否有创业经历</t>
  </si>
  <si>
    <t>2.企业家从业年限？</t>
  </si>
  <si>
    <t>4.企业中高层管理者学历,本科及以上的占比</t>
  </si>
  <si>
    <t>5.管理团队是否有领军企业背景</t>
  </si>
  <si>
    <t>6.高级管理层是否曾经在政府机构任职？</t>
  </si>
  <si>
    <t>Part5</t>
  </si>
  <si>
    <t>技术竞争力</t>
  </si>
  <si>
    <t>研发团队</t>
  </si>
  <si>
    <t>1.企业拥有的研发人员数量占总人数的比例</t>
  </si>
  <si>
    <t>2.研究开发团队的平均从业时间</t>
  </si>
  <si>
    <t>4.新产品开发速度</t>
  </si>
  <si>
    <t>研发成果</t>
  </si>
  <si>
    <t>5.企业拥有的专利数量</t>
  </si>
  <si>
    <t>6.企业的研发成果转化率（已投产专利/专利总数*100%）</t>
  </si>
  <si>
    <t>Part6</t>
  </si>
  <si>
    <t>风险管理</t>
  </si>
  <si>
    <t>监管风险</t>
  </si>
  <si>
    <t>1.企业是否存在关联交易，如有关联交易，请选择占总收入的比重</t>
  </si>
  <si>
    <t>2.企业是否设立内控和（或）内审部门</t>
  </si>
  <si>
    <t>3.企业是否受过监管机构处罚</t>
  </si>
  <si>
    <t>4.最近一年核心人员离职率</t>
  </si>
  <si>
    <t>财务风险</t>
  </si>
  <si>
    <t>5.企业是否具有完善的财务风控体系</t>
  </si>
  <si>
    <t>6.应收账款账龄状况</t>
  </si>
  <si>
    <t>7.政府补贴占利润总额的比重</t>
  </si>
  <si>
    <t xml:space="preserve">财务指标
</t>
  </si>
  <si>
    <t>偿债能力(25%)</t>
  </si>
  <si>
    <t>1.资产负债率（35%）</t>
  </si>
  <si>
    <t>2.流动比率（35%）</t>
  </si>
  <si>
    <t>3.EBIT利息保障倍数（30%）</t>
  </si>
  <si>
    <t>盈利能力(25%)</t>
  </si>
  <si>
    <t>4.毛利率（50%）</t>
  </si>
  <si>
    <t>5.净利润率（50%）</t>
  </si>
  <si>
    <t>成长能力(25%)</t>
  </si>
  <si>
    <t>6.主营业务收入增长率（50%）</t>
  </si>
  <si>
    <t>7.净资产收益率（50%）</t>
  </si>
  <si>
    <t>营运能力(25%)</t>
  </si>
  <si>
    <t>8.应收账款周转率（50%）</t>
  </si>
  <si>
    <t>9.存货周转率（50%）</t>
  </si>
  <si>
    <t>资产负债表</t>
  </si>
  <si>
    <t>单位：元</t>
  </si>
  <si>
    <t>项目</t>
  </si>
  <si>
    <t>应收账款</t>
  </si>
  <si>
    <t>存货</t>
  </si>
  <si>
    <t>流动资产合计</t>
  </si>
  <si>
    <t>非流动资产合计</t>
  </si>
  <si>
    <t>资产总计</t>
  </si>
  <si>
    <t>流动负债合计</t>
  </si>
  <si>
    <t>非流动负债合计</t>
  </si>
  <si>
    <t>负债合计</t>
  </si>
  <si>
    <t>所有者权益（或股东权益)合计</t>
  </si>
  <si>
    <t>ProReport0002</t>
  </si>
  <si>
    <t>利润表</t>
  </si>
  <si>
    <t>单位:元</t>
  </si>
  <si>
    <t>项     目</t>
  </si>
  <si>
    <t>一、营业收入</t>
  </si>
  <si>
    <t xml:space="preserve">  减：营业成本</t>
  </si>
  <si>
    <t>其中：利息支出</t>
  </si>
  <si>
    <t>三、利润总额（亏损总额以“-”号填列）</t>
  </si>
  <si>
    <t>减：所得税费用</t>
  </si>
  <si>
    <t>四、净利润（净亏损以“-”号填列）</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</si>
  <si>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</si>
  <si>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</si>
  <si>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</si>
  <si>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</si>
  <si>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</si>
  <si>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</si>
  <si>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</si>
  <si>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</si>
  <si>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</si>
  <si>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</si>
  <si>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</si>
  <si>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</si>
  <si>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</si>
  <si>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</si>
  <si>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</si>
  <si>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</si>
  <si>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</si>
  <si>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</si>
  <si>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</si>
  <si>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</si>
  <si>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</si>
  <si>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</si>
  <si>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</si>
  <si>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</si>
  <si>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</si>
  <si>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</si>
  <si>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</si>
  <si>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</si>
  <si>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</si>
  <si>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</si>
  <si>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</si>
  <si>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</si>
  <si>
    <t>3.创始人的综合管理能力</t>
    <phoneticPr fontId="23" type="noConversion"/>
  </si>
  <si>
    <t>旅游及消闲设施</t>
  </si>
  <si>
    <t>纺织及服饰</t>
  </si>
  <si>
    <t>专业零售</t>
  </si>
  <si>
    <t>消费者主要零售商</t>
  </si>
  <si>
    <t>医疗保健设备和服务</t>
  </si>
  <si>
    <t>药品及生物科技</t>
  </si>
  <si>
    <t>其他Ⅱ</t>
  </si>
  <si>
    <t>3.企业的研发费用占营业收入的比重</t>
    <phoneticPr fontId="23" type="noConversion"/>
  </si>
  <si>
    <r>
      <t>统一社会信用代码</t>
    </r>
    <r>
      <rPr>
        <sz val="11"/>
        <color rgb="FFFF0000"/>
        <rFont val="等线"/>
        <family val="3"/>
        <charset val="134"/>
      </rPr>
      <t>*</t>
    </r>
    <phoneticPr fontId="23" type="noConversion"/>
  </si>
  <si>
    <r>
      <t>公司主营业务概述</t>
    </r>
    <r>
      <rPr>
        <sz val="11"/>
        <color rgb="FFFF0000"/>
        <rFont val="等线"/>
        <family val="3"/>
        <charset val="134"/>
      </rPr>
      <t>*</t>
    </r>
    <phoneticPr fontId="23" type="noConversion"/>
  </si>
  <si>
    <t>100字以内，请描述公司产品或服务</t>
    <phoneticPr fontId="23" type="noConversion"/>
  </si>
  <si>
    <t>毛利润</t>
    <phoneticPr fontId="23" type="noConversion"/>
  </si>
  <si>
    <t>北交所</t>
    <phoneticPr fontId="23" type="noConversion"/>
  </si>
  <si>
    <t>科创板</t>
    <phoneticPr fontId="23" type="noConversion"/>
  </si>
  <si>
    <t>创业板</t>
    <phoneticPr fontId="23" type="noConversion"/>
  </si>
  <si>
    <t>非必需性消费</t>
  </si>
  <si>
    <t>必需性消费</t>
  </si>
  <si>
    <t>医疗保健业</t>
  </si>
  <si>
    <t>其他</t>
  </si>
  <si>
    <t>北交所农、林、牧、渔业</t>
    <phoneticPr fontId="23" type="noConversion"/>
  </si>
  <si>
    <t>科创板农、林、牧、渔业</t>
    <phoneticPr fontId="23" type="noConversion"/>
  </si>
  <si>
    <t>创业板农、林、牧、渔业</t>
    <phoneticPr fontId="23" type="noConversion"/>
  </si>
  <si>
    <t>北交所采矿业</t>
    <phoneticPr fontId="23" type="noConversion"/>
  </si>
  <si>
    <t>科创板采矿业</t>
    <phoneticPr fontId="23" type="noConversion"/>
  </si>
  <si>
    <t>创业板采矿业</t>
    <phoneticPr fontId="23" type="noConversion"/>
  </si>
  <si>
    <t>北交所制造业</t>
    <phoneticPr fontId="23" type="noConversion"/>
  </si>
  <si>
    <t>科创板制造业</t>
    <phoneticPr fontId="23" type="noConversion"/>
  </si>
  <si>
    <t>创业板制造业</t>
    <phoneticPr fontId="23" type="noConversion"/>
  </si>
  <si>
    <t>港股非必需性消费</t>
  </si>
  <si>
    <t>制药、生物科技和生命科学</t>
  </si>
  <si>
    <t>家具制造业</t>
  </si>
  <si>
    <t>港股必需性消费</t>
  </si>
  <si>
    <t>港股能源业</t>
  </si>
  <si>
    <t>港股医疗保健业</t>
  </si>
  <si>
    <t>港股其他</t>
  </si>
  <si>
    <t>北交所电力、热力、燃气及水生产和供应业</t>
    <phoneticPr fontId="23" type="noConversion"/>
  </si>
  <si>
    <t>科创板电力、热力、燃气及水生产和供应业</t>
    <phoneticPr fontId="23" type="noConversion"/>
  </si>
  <si>
    <t>创业板电力、热力、燃气及水生产和供应业</t>
    <phoneticPr fontId="23" type="noConversion"/>
  </si>
  <si>
    <t>北交所建筑业</t>
    <phoneticPr fontId="23" type="noConversion"/>
  </si>
  <si>
    <t>科创板建筑业</t>
    <phoneticPr fontId="23" type="noConversion"/>
  </si>
  <si>
    <t>创业板建筑业</t>
    <phoneticPr fontId="23" type="noConversion"/>
  </si>
  <si>
    <t>北交所批发和零售业</t>
    <phoneticPr fontId="23" type="noConversion"/>
  </si>
  <si>
    <t>科创板批发和零售业</t>
    <phoneticPr fontId="23" type="noConversion"/>
  </si>
  <si>
    <t>创业板批发和零售业</t>
    <phoneticPr fontId="23" type="noConversion"/>
  </si>
  <si>
    <t>北交所交通运输、仓储和邮政业</t>
    <phoneticPr fontId="23" type="noConversion"/>
  </si>
  <si>
    <t>科创板交通运输、仓储和邮政业</t>
    <phoneticPr fontId="23" type="noConversion"/>
  </si>
  <si>
    <t>创业板交通运输、仓储和邮政业</t>
    <phoneticPr fontId="23" type="noConversion"/>
  </si>
  <si>
    <t>装卸搬运及其他运输代理</t>
  </si>
  <si>
    <t>北交所住宿和餐饮业</t>
    <phoneticPr fontId="23" type="noConversion"/>
  </si>
  <si>
    <t>科创板住宿和餐饮业</t>
    <phoneticPr fontId="23" type="noConversion"/>
  </si>
  <si>
    <t>创业板住宿和餐饮业</t>
    <phoneticPr fontId="23" type="noConversion"/>
  </si>
  <si>
    <t>北交所信息传输、软件和信息技术服务业</t>
    <phoneticPr fontId="23" type="noConversion"/>
  </si>
  <si>
    <t>科创板信息传输、软件和信息技术服务业</t>
    <phoneticPr fontId="23" type="noConversion"/>
  </si>
  <si>
    <t>创业板信息传输、软件和信息技术服务业</t>
    <phoneticPr fontId="23" type="noConversion"/>
  </si>
  <si>
    <t>北交所金融业</t>
    <phoneticPr fontId="23" type="noConversion"/>
  </si>
  <si>
    <t>科创板金融业</t>
    <phoneticPr fontId="23" type="noConversion"/>
  </si>
  <si>
    <t>创业板金融业</t>
    <phoneticPr fontId="23" type="noConversion"/>
  </si>
  <si>
    <t>北交所房地产业</t>
    <phoneticPr fontId="23" type="noConversion"/>
  </si>
  <si>
    <t>科创板房地产业</t>
    <phoneticPr fontId="23" type="noConversion"/>
  </si>
  <si>
    <t>创业板房地产业</t>
    <phoneticPr fontId="23" type="noConversion"/>
  </si>
  <si>
    <t>房地产业</t>
    <phoneticPr fontId="23" type="noConversion"/>
  </si>
  <si>
    <t>北交所租赁和商务服务业</t>
    <phoneticPr fontId="23" type="noConversion"/>
  </si>
  <si>
    <t>科创板租赁和商务服务业</t>
    <phoneticPr fontId="23" type="noConversion"/>
  </si>
  <si>
    <t>创业板租赁和商务服务业</t>
    <phoneticPr fontId="23" type="noConversion"/>
  </si>
  <si>
    <t>北交所科学研究和技术服务业</t>
    <phoneticPr fontId="23" type="noConversion"/>
  </si>
  <si>
    <t>科创板科学研究和技术服务业</t>
    <phoneticPr fontId="23" type="noConversion"/>
  </si>
  <si>
    <t>创业板科学研究和技术服务业</t>
    <phoneticPr fontId="23" type="noConversion"/>
  </si>
  <si>
    <t>北交所水利、环境和公共设施管理业</t>
    <phoneticPr fontId="23" type="noConversion"/>
  </si>
  <si>
    <t>科创板水利、环境和公共设施管理业</t>
    <phoneticPr fontId="23" type="noConversion"/>
  </si>
  <si>
    <t>创业板水利、环境和公共设施管理业</t>
    <phoneticPr fontId="23" type="noConversion"/>
  </si>
  <si>
    <t>北交所居民服务、修理和其他服务业</t>
    <phoneticPr fontId="23" type="noConversion"/>
  </si>
  <si>
    <t>科创板居民服务、修理和其他服务业</t>
    <phoneticPr fontId="23" type="noConversion"/>
  </si>
  <si>
    <t>创业板居民服务、修理和其他服务业</t>
    <phoneticPr fontId="23" type="noConversion"/>
  </si>
  <si>
    <t>北交所教育</t>
    <phoneticPr fontId="23" type="noConversion"/>
  </si>
  <si>
    <t>科创板教育</t>
    <phoneticPr fontId="23" type="noConversion"/>
  </si>
  <si>
    <t>创业板教育</t>
    <phoneticPr fontId="23" type="noConversion"/>
  </si>
  <si>
    <t>教育</t>
    <phoneticPr fontId="23" type="noConversion"/>
  </si>
  <si>
    <t>上海A股卫生和社会工作</t>
  </si>
  <si>
    <t>深圳A股卫生和社会工作</t>
  </si>
  <si>
    <t>北交所卫生和社会工作</t>
    <phoneticPr fontId="23" type="noConversion"/>
  </si>
  <si>
    <t>科创板卫生和社会工作</t>
    <phoneticPr fontId="23" type="noConversion"/>
  </si>
  <si>
    <t>创业板卫生和社会工作</t>
    <phoneticPr fontId="23" type="noConversion"/>
  </si>
  <si>
    <t>北交所文化、体育和娱乐业</t>
    <phoneticPr fontId="23" type="noConversion"/>
  </si>
  <si>
    <t>科创板文化、体育和娱乐业</t>
    <phoneticPr fontId="23" type="noConversion"/>
  </si>
  <si>
    <t>创业板文化、体育和娱乐业</t>
    <phoneticPr fontId="23" type="noConversion"/>
  </si>
  <si>
    <t>北交所综合</t>
    <phoneticPr fontId="23" type="noConversion"/>
  </si>
  <si>
    <t>科创板综合</t>
    <phoneticPr fontId="23" type="noConversion"/>
  </si>
  <si>
    <t>创业板综合</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</si>
</sst>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yyyy/m/d;@"/>
    <numFmt numFmtId="177" formatCode="0_);[Red]\(0\)"/>
    <numFmt numFmtId="178" formatCode="0.00_);[Red]\(0.00\)"/>
  </numFmts>
  <fonts count="30" x14ac:knownFonts="1">
    <font>
      <sz val="11"/>
      <color theme="1"/>
      <name val="宋体"/>
      <charset val="134"/>
      <scheme val="minor"/>
    </font>
    <font>
      <b/>
      <sz val="11"/>
      <color theme="1"/>
      <name val="宋体"/>
      <family val="3"/>
      <charset val="134"/>
    </font>
    <font>
      <b/>
      <sz val="10"/>
      <color theme="1"/>
      <name val="宋体"/>
      <family val="3"/>
      <charset val="134"/>
      <scheme val="minor"/>
    </font>
    <font>
      <sz val="10"/>
      <color theme="1"/>
      <name val="宋体"/>
      <family val="3"/>
      <charset val="134"/>
      <scheme val="minor"/>
    </font>
    <font>
      <b/>
      <sz val="9"/>
      <color rgb="FFFF0000"/>
      <name val="宋体"/>
      <family val="3"/>
      <charset val="134"/>
    </font>
    <font>
      <b/>
      <sz val="9"/>
      <color rgb="FF000000"/>
      <name val="宋体"/>
      <family val="3"/>
      <charset val="134"/>
    </font>
    <font>
      <b/>
      <sz val="10"/>
      <color rgb="FF000000"/>
      <name val="宋体"/>
      <family val="3"/>
      <charset val="134"/>
    </font>
    <font>
      <sz val="11"/>
      <color rgb="FF000000"/>
      <name val="宋体"/>
      <family val="3"/>
      <charset val="134"/>
    </font>
    <font>
      <sz val="11"/>
      <color theme="1"/>
      <name val="等线"/>
      <family val="3"/>
      <charset val="134"/>
    </font>
    <font>
      <sz val="11"/>
      <name val="等线"/>
      <family val="3"/>
      <charset val="134"/>
    </font>
    <font>
      <b/>
      <sz val="14"/>
      <color theme="0"/>
      <name val="等线"/>
      <family val="3"/>
      <charset val="134"/>
    </font>
    <font>
      <b/>
      <sz val="11"/>
      <color theme="0"/>
      <name val="等线"/>
      <family val="3"/>
      <charset val="134"/>
    </font>
    <font>
      <sz val="11"/>
      <color theme="0"/>
      <name val="等线"/>
      <family val="3"/>
      <charset val="134"/>
    </font>
    <font>
      <sz val="11"/>
      <color rgb="FFFF0000"/>
      <name val="等线"/>
      <family val="3"/>
      <charset val="134"/>
    </font>
    <font>
      <b/>
      <sz val="11"/>
      <color theme="1"/>
      <name val="等线"/>
      <family val="3"/>
      <charset val="134"/>
    </font>
    <font>
      <b/>
      <sz val="16"/>
      <color theme="1"/>
      <name val="等线"/>
      <family val="3"/>
      <charset val="134"/>
    </font>
    <font>
      <sz val="18"/>
      <color theme="1"/>
      <name val="等线"/>
      <family val="3"/>
      <charset val="134"/>
    </font>
    <font>
      <sz val="12"/>
      <color theme="1"/>
      <name val="等线"/>
      <family val="3"/>
      <charset val="134"/>
    </font>
    <font>
      <b/>
      <sz val="10"/>
      <color theme="1"/>
      <name val="等线"/>
      <family val="3"/>
      <charset val="134"/>
    </font>
    <font>
      <sz val="10"/>
      <color theme="1"/>
      <name val="等线"/>
      <family val="3"/>
      <charset val="134"/>
    </font>
    <font>
      <sz val="11"/>
      <color theme="1"/>
      <name val="宋体"/>
      <family val="3"/>
      <charset val="134"/>
      <scheme val="minor"/>
    </font>
    <font>
      <u/>
      <sz val="11"/>
      <color theme="10"/>
      <name val="宋体"/>
      <family val="3"/>
      <charset val="134"/>
    </font>
    <font>
      <sz val="12"/>
      <name val="宋体"/>
      <family val="3"/>
      <charset val="134"/>
    </font>
    <font>
      <sz val="9"/>
      <name val="宋体"/>
      <family val="3"/>
      <charset val="134"/>
      <scheme val="minor"/>
    </font>
    <font>
      <b/>
      <sz val="18"/>
      <color theme="0"/>
      <name val="宋体"/>
      <family val="3"/>
      <charset val="134"/>
      <scheme val="minor"/>
    </font>
    <font>
      <b/>
      <sz val="16"/>
      <color theme="0"/>
      <name val="宋体"/>
      <family val="3"/>
      <charset val="134"/>
      <scheme val="minor"/>
    </font>
    <font>
      <sz val="11"/>
      <name val="等线"/>
      <family val="3"/>
      <charset val="134"/>
    </font>
    <font>
      <b/>
      <sz val="11"/>
      <color theme="1"/>
      <name val="宋体"/>
      <family val="3"/>
      <charset val="134"/>
      <scheme val="minor"/>
    </font>
    <font>
      <sz val="11"/>
      <color theme="1"/>
      <name val="等线"/>
      <family val="3"/>
      <charset val="134"/>
    </font>
    <font>
      <u/>
      <sz val="11"/>
      <color theme="10"/>
      <name val="等线"/>
      <family val="3"/>
      <charset val="134"/>
    </font>
  </fonts>
  <fills count="1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8" tint="0.79979857783745845"/>
        <bgColor indexed="64"/>
      </patternFill>
    </fill>
    <fill>
      <patternFill patternType="solid">
        <fgColor theme="2"/>
        <bgColor indexed="64"/>
      </patternFill>
    </fill>
    <fill>
      <patternFill patternType="solid">
        <fgColor theme="0" tint="-0.14999847407452621"/>
        <bgColor indexed="64"/>
      </patternFill>
    </fill>
    <fill>
      <patternFill patternType="solid">
        <fgColor rgb="FF0073FE"/>
        <bgColor indexed="64"/>
      </patternFill>
    </fill>
    <fill>
      <patternFill patternType="solid">
        <fgColor theme="8" tint="0.79976805932798245"/>
        <bgColor indexed="64"/>
      </patternFill>
    </fill>
    <fill>
      <patternFill patternType="solid">
        <fgColor theme="3" tint="0.79995117038483843"/>
        <bgColor indexed="64"/>
      </patternFill>
    </fill>
    <fill>
      <patternFill patternType="solid">
        <fgColor rgb="FF0379FB"/>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43" fontId="20" fillId="0" borderId="0" applyFont="0" applyFill="0" applyBorder="0" applyAlignment="0" applyProtection="0">
      <alignment vertical="center"/>
    </xf>
    <xf numFmtId="0" fontId="21" fillId="0" borderId="0" applyNumberFormat="0" applyFill="0" applyBorder="0" applyAlignment="0" applyProtection="0">
      <alignment vertical="top"/>
      <protection locked="0"/>
    </xf>
    <xf numFmtId="0" fontId="20" fillId="0" borderId="0">
      <alignment vertical="center"/>
    </xf>
    <xf numFmtId="9"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2" fillId="0" borderId="0"/>
    <xf numFmtId="0" fontId="22" fillId="0" borderId="0"/>
    <xf numFmtId="0" fontId="22" fillId="0" borderId="0">
      <alignment vertical="center"/>
    </xf>
    <xf numFmtId="0" fontId="20" fillId="0" borderId="0"/>
    <xf numFmtId="0" fontId="20" fillId="0" borderId="0">
      <alignment vertical="center"/>
    </xf>
    <xf numFmtId="0" fontId="20" fillId="0" borderId="0"/>
    <xf numFmtId="43" fontId="20" fillId="0" borderId="0" applyFont="0" applyFill="0" applyBorder="0" applyAlignment="0" applyProtection="0">
      <alignment vertical="center"/>
    </xf>
    <xf numFmtId="0" fontId="20" fillId="0" borderId="0">
      <alignment vertical="center"/>
    </xf>
    <xf numFmtId="43" fontId="20" fillId="0" borderId="0" applyFont="0" applyFill="0" applyBorder="0" applyAlignment="0" applyProtection="0">
      <alignment vertical="center"/>
    </xf>
  </cellStyleXfs>
  <cellXfs count="146">
    <xf numFmtId="0" fontId="0" fillId="0" borderId="0" xfId="0">
      <alignment vertical="center"/>
    </xf>
    <xf numFmtId="0" fontId="0" fillId="0" borderId="0" xfId="0" applyAlignment="1"/>
    <xf numFmtId="49" fontId="0" fillId="0" borderId="0" xfId="0" applyNumberFormat="1">
      <alignment vertical="center"/>
    </xf>
    <xf numFmtId="49" fontId="0" fillId="0" borderId="0" xfId="0" applyNumberFormat="1" applyAlignment="1"/>
    <xf numFmtId="0" fontId="8" fillId="2" borderId="0" xfId="0" applyFont="1" applyFill="1">
      <alignment vertical="center"/>
    </xf>
    <xf numFmtId="0" fontId="9" fillId="2" borderId="0" xfId="0" applyFont="1" applyFill="1" applyAlignment="1">
      <alignment vertical="center" wrapText="1"/>
    </xf>
    <xf numFmtId="0" fontId="8" fillId="2" borderId="0" xfId="0" applyFont="1" applyFill="1" applyAlignment="1">
      <alignment horizontal="center" vertical="center" wrapText="1"/>
    </xf>
    <xf numFmtId="0" fontId="8" fillId="0" borderId="0" xfId="0" applyFont="1">
      <alignment vertical="center"/>
    </xf>
    <xf numFmtId="0" fontId="9" fillId="3" borderId="9" xfId="0" applyFont="1" applyFill="1" applyBorder="1" applyAlignment="1">
      <alignment vertical="center" wrapText="1"/>
    </xf>
    <xf numFmtId="0" fontId="8" fillId="4" borderId="9" xfId="0" applyFont="1" applyFill="1" applyBorder="1" applyAlignment="1">
      <alignment horizontal="center" vertical="center" wrapText="1"/>
    </xf>
    <xf numFmtId="0" fontId="9" fillId="0" borderId="26" xfId="0" applyFont="1" applyBorder="1" applyAlignment="1">
      <alignment vertical="center" wrapText="1"/>
    </xf>
    <xf numFmtId="43" fontId="8" fillId="0" borderId="0" xfId="1" applyFont="1">
      <alignment vertical="center"/>
    </xf>
    <xf numFmtId="0" fontId="9" fillId="0" borderId="26" xfId="0" applyFont="1" applyFill="1" applyBorder="1" applyAlignment="1">
      <alignment vertical="center" wrapText="1"/>
    </xf>
    <xf numFmtId="0" fontId="8" fillId="0" borderId="0" xfId="0" applyFont="1" applyBorder="1" applyAlignment="1">
      <alignment vertical="center"/>
    </xf>
    <xf numFmtId="0" fontId="12" fillId="2" borderId="0" xfId="0" applyFont="1" applyFill="1" applyAlignment="1">
      <alignment vertical="center" wrapText="1"/>
    </xf>
    <xf numFmtId="0" fontId="12" fillId="2" borderId="0" xfId="0" applyFont="1" applyFill="1">
      <alignment vertical="center"/>
    </xf>
    <xf numFmtId="0" fontId="8" fillId="2" borderId="0" xfId="3" applyFont="1" applyFill="1">
      <alignment vertical="center"/>
    </xf>
    <xf numFmtId="0" fontId="14" fillId="0" borderId="22" xfId="3" applyFont="1" applyBorder="1">
      <alignment vertical="center"/>
    </xf>
    <xf numFmtId="0" fontId="8" fillId="0" borderId="22" xfId="3" applyFont="1" applyBorder="1">
      <alignment vertical="center"/>
    </xf>
    <xf numFmtId="0" fontId="14" fillId="0" borderId="9" xfId="3" applyFont="1" applyBorder="1">
      <alignment vertical="center"/>
    </xf>
    <xf numFmtId="0" fontId="14" fillId="2" borderId="22" xfId="3" applyFont="1" applyFill="1" applyBorder="1">
      <alignment vertical="center"/>
    </xf>
    <xf numFmtId="0" fontId="8" fillId="0" borderId="9" xfId="3" applyFont="1" applyBorder="1">
      <alignment vertical="center"/>
    </xf>
    <xf numFmtId="0" fontId="8" fillId="2" borderId="9" xfId="3" applyFont="1" applyFill="1" applyBorder="1">
      <alignment vertical="center"/>
    </xf>
    <xf numFmtId="0" fontId="8" fillId="0" borderId="0" xfId="3" applyFont="1">
      <alignment vertical="center"/>
    </xf>
    <xf numFmtId="0" fontId="14" fillId="0" borderId="9" xfId="3" applyFont="1" applyBorder="1" applyAlignment="1">
      <alignment vertical="top"/>
    </xf>
    <xf numFmtId="0" fontId="8" fillId="0" borderId="9" xfId="3" applyFont="1" applyBorder="1" applyAlignment="1">
      <alignment vertical="top"/>
    </xf>
    <xf numFmtId="0" fontId="8" fillId="2" borderId="0" xfId="13" applyFont="1" applyFill="1">
      <alignment vertical="center"/>
    </xf>
    <xf numFmtId="0" fontId="15" fillId="2" borderId="0" xfId="13" applyFont="1" applyFill="1">
      <alignment vertical="center"/>
    </xf>
    <xf numFmtId="0" fontId="16" fillId="2" borderId="0" xfId="13" applyFont="1" applyFill="1">
      <alignment vertical="center"/>
    </xf>
    <xf numFmtId="0" fontId="17" fillId="2" borderId="0" xfId="13" applyFont="1" applyFill="1" applyAlignment="1">
      <alignment vertical="center" wrapText="1"/>
    </xf>
    <xf numFmtId="0" fontId="8" fillId="2" borderId="0" xfId="13" applyFont="1" applyFill="1" applyProtection="1">
      <alignment vertical="center"/>
      <protection locked="0"/>
    </xf>
    <xf numFmtId="0" fontId="26" fillId="3" borderId="9" xfId="0" applyFont="1" applyFill="1" applyBorder="1" applyAlignment="1">
      <alignment vertical="center" wrapText="1"/>
    </xf>
    <xf numFmtId="0" fontId="14" fillId="2" borderId="9" xfId="3" applyFont="1" applyFill="1" applyBorder="1" applyAlignment="1"/>
    <xf numFmtId="0" fontId="8" fillId="2" borderId="9" xfId="3" applyFont="1" applyFill="1" applyBorder="1" applyAlignment="1"/>
    <xf numFmtId="0" fontId="8" fillId="7" borderId="9" xfId="0" applyFont="1" applyFill="1" applyBorder="1">
      <alignment vertical="center"/>
    </xf>
    <xf numFmtId="0" fontId="11" fillId="7" borderId="9" xfId="0" applyFont="1" applyFill="1" applyBorder="1" applyAlignment="1">
      <alignment vertical="center"/>
    </xf>
    <xf numFmtId="0" fontId="11" fillId="7" borderId="9" xfId="0" applyFont="1" applyFill="1" applyBorder="1" applyAlignment="1">
      <alignment horizontal="center" vertical="center"/>
    </xf>
    <xf numFmtId="0" fontId="11" fillId="7" borderId="9"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8" fillId="2" borderId="20" xfId="3" applyFont="1" applyFill="1" applyBorder="1">
      <alignment vertical="center"/>
    </xf>
    <xf numFmtId="0" fontId="14" fillId="0" borderId="9" xfId="3" applyFont="1" applyBorder="1" applyAlignment="1"/>
    <xf numFmtId="43" fontId="0" fillId="0" borderId="9" xfId="0" applyNumberFormat="1" applyBorder="1" applyProtection="1">
      <alignment vertical="center"/>
      <protection locked="0"/>
    </xf>
    <xf numFmtId="0" fontId="28" fillId="8" borderId="9"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49" fontId="2" fillId="6" borderId="7" xfId="0" applyNumberFormat="1" applyFont="1" applyFill="1" applyBorder="1" applyAlignment="1" applyProtection="1">
      <alignment horizontal="center" vertical="center"/>
    </xf>
    <xf numFmtId="0" fontId="2" fillId="6" borderId="9" xfId="0" applyNumberFormat="1" applyFont="1" applyFill="1" applyBorder="1" applyAlignment="1" applyProtection="1">
      <alignment horizontal="center" vertical="center"/>
    </xf>
    <xf numFmtId="0" fontId="2" fillId="6" borderId="17" xfId="0" applyNumberFormat="1" applyFont="1" applyFill="1" applyBorder="1" applyAlignment="1" applyProtection="1">
      <alignment horizontal="center" vertical="center"/>
    </xf>
    <xf numFmtId="0" fontId="0" fillId="0" borderId="7" xfId="0" applyBorder="1" applyProtection="1">
      <alignment vertical="center"/>
    </xf>
    <xf numFmtId="0" fontId="0" fillId="0" borderId="11" xfId="0" applyBorder="1" applyAlignment="1" applyProtection="1">
      <alignment vertical="center" wrapText="1"/>
    </xf>
    <xf numFmtId="43" fontId="0" fillId="6" borderId="9" xfId="0" applyNumberFormat="1" applyFont="1" applyFill="1" applyBorder="1" applyProtection="1">
      <alignment vertical="center"/>
    </xf>
    <xf numFmtId="43" fontId="0" fillId="6" borderId="17" xfId="0" applyNumberFormat="1" applyFont="1" applyFill="1" applyBorder="1" applyProtection="1">
      <alignment vertical="center"/>
    </xf>
    <xf numFmtId="43" fontId="0" fillId="6" borderId="18" xfId="0" applyNumberFormat="1" applyFont="1" applyFill="1" applyBorder="1" applyProtection="1">
      <alignment vertical="center"/>
    </xf>
    <xf numFmtId="43" fontId="0" fillId="6" borderId="19" xfId="0" applyNumberFormat="1" applyFont="1" applyFill="1" applyBorder="1" applyProtection="1">
      <alignment vertical="center"/>
    </xf>
    <xf numFmtId="43" fontId="0" fillId="0" borderId="0" xfId="1" applyFont="1" applyFill="1" applyProtection="1">
      <alignment vertical="center"/>
    </xf>
    <xf numFmtId="0" fontId="0" fillId="0" borderId="0" xfId="0" applyFont="1" applyFill="1" applyProtection="1">
      <alignment vertical="center"/>
    </xf>
    <xf numFmtId="0" fontId="0" fillId="0" borderId="0" xfId="0" applyProtection="1">
      <alignment vertical="center"/>
    </xf>
    <xf numFmtId="43" fontId="0" fillId="0" borderId="0" xfId="1" applyFont="1" applyFill="1" applyBorder="1" applyProtection="1">
      <alignment vertical="center"/>
    </xf>
    <xf numFmtId="0" fontId="0" fillId="0" borderId="0" xfId="0" applyFont="1" applyFill="1" applyBorder="1" applyProtection="1">
      <alignment vertical="center"/>
    </xf>
    <xf numFmtId="0" fontId="0" fillId="0" borderId="0" xfId="0" applyBorder="1" applyProtection="1">
      <alignment vertical="center"/>
    </xf>
    <xf numFmtId="0" fontId="4" fillId="0" borderId="0" xfId="0" applyFont="1" applyBorder="1" applyAlignment="1" applyProtection="1">
      <alignment horizontal="left" vertical="center" wrapText="1"/>
    </xf>
    <xf numFmtId="43" fontId="5" fillId="0" borderId="0" xfId="0" applyNumberFormat="1" applyFont="1" applyBorder="1" applyProtection="1">
      <alignment vertical="center"/>
    </xf>
    <xf numFmtId="0" fontId="5" fillId="0" borderId="0" xfId="0" applyFont="1" applyBorder="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43" fontId="7" fillId="0" borderId="0" xfId="0" applyNumberFormat="1" applyFont="1" applyBorder="1" applyProtection="1">
      <alignment vertical="center"/>
    </xf>
    <xf numFmtId="0" fontId="7" fillId="0" borderId="0" xfId="0" applyFont="1" applyBorder="1" applyProtection="1">
      <alignment vertical="center"/>
    </xf>
    <xf numFmtId="178" fontId="1" fillId="0" borderId="4" xfId="8" applyNumberFormat="1" applyFont="1" applyFill="1" applyBorder="1" applyProtection="1">
      <alignment vertical="center"/>
    </xf>
    <xf numFmtId="0" fontId="0" fillId="0" borderId="5" xfId="0" applyFont="1" applyFill="1" applyBorder="1" applyAlignment="1" applyProtection="1">
      <alignment vertical="center"/>
    </xf>
    <xf numFmtId="0" fontId="0" fillId="0" borderId="5" xfId="0" applyFont="1" applyFill="1" applyBorder="1" applyAlignment="1" applyProtection="1">
      <alignment horizontal="right" vertical="center"/>
    </xf>
    <xf numFmtId="43" fontId="0" fillId="0" borderId="6" xfId="14" applyFont="1" applyFill="1" applyBorder="1" applyAlignment="1" applyProtection="1">
      <alignment horizontal="right" vertical="center"/>
    </xf>
    <xf numFmtId="0" fontId="2" fillId="6" borderId="8" xfId="14" applyNumberFormat="1" applyFont="1" applyFill="1" applyBorder="1" applyAlignment="1" applyProtection="1">
      <alignment horizontal="center" vertical="center"/>
    </xf>
    <xf numFmtId="0" fontId="2" fillId="6" borderId="9" xfId="14" applyNumberFormat="1" applyFont="1" applyFill="1" applyBorder="1" applyAlignment="1" applyProtection="1">
      <alignment horizontal="center" vertical="center"/>
    </xf>
    <xf numFmtId="0" fontId="2" fillId="6" borderId="10" xfId="14"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justify" vertical="center"/>
    </xf>
    <xf numFmtId="49" fontId="3" fillId="0" borderId="7" xfId="0" applyNumberFormat="1" applyFont="1" applyFill="1" applyBorder="1" applyAlignment="1" applyProtection="1">
      <alignment horizontal="left" vertical="center"/>
    </xf>
    <xf numFmtId="49" fontId="3" fillId="0" borderId="11" xfId="0" applyNumberFormat="1" applyFont="1" applyFill="1" applyBorder="1" applyAlignment="1" applyProtection="1">
      <alignment horizontal="justify" vertical="center"/>
    </xf>
    <xf numFmtId="43" fontId="3" fillId="6" borderId="18" xfId="5" applyFont="1" applyFill="1" applyBorder="1" applyAlignment="1" applyProtection="1">
      <alignment horizontal="right" vertical="center"/>
    </xf>
    <xf numFmtId="43" fontId="3" fillId="6" borderId="19" xfId="5" applyFont="1" applyFill="1" applyBorder="1" applyAlignment="1" applyProtection="1">
      <alignment horizontal="right" vertical="center"/>
    </xf>
    <xf numFmtId="0" fontId="6" fillId="0" borderId="0" xfId="0" applyFont="1" applyBorder="1" applyProtection="1">
      <alignment vertical="center"/>
    </xf>
    <xf numFmtId="43" fontId="7" fillId="0" borderId="0" xfId="0" applyNumberFormat="1" applyFont="1" applyBorder="1" applyAlignment="1" applyProtection="1">
      <alignment horizontal="right" vertical="center"/>
    </xf>
    <xf numFmtId="43" fontId="0" fillId="0" borderId="0" xfId="14" applyFont="1" applyBorder="1" applyAlignment="1" applyProtection="1">
      <alignment horizontal="right" vertical="center"/>
    </xf>
    <xf numFmtId="43" fontId="0" fillId="0" borderId="0" xfId="14" applyFont="1" applyBorder="1" applyAlignment="1" applyProtection="1">
      <alignment vertical="center"/>
    </xf>
    <xf numFmtId="43" fontId="0" fillId="0" borderId="0" xfId="14" applyFont="1" applyAlignment="1" applyProtection="1">
      <alignment horizontal="right" vertical="center"/>
    </xf>
    <xf numFmtId="43" fontId="0" fillId="0" borderId="0" xfId="14" applyFont="1" applyAlignment="1" applyProtection="1">
      <alignment vertical="center"/>
    </xf>
    <xf numFmtId="43" fontId="0" fillId="0" borderId="9" xfId="0" applyNumberFormat="1" applyBorder="1" applyProtection="1">
      <alignment vertical="center"/>
    </xf>
    <xf numFmtId="0" fontId="18" fillId="2" borderId="0" xfId="13" applyFont="1" applyFill="1" applyAlignment="1">
      <alignment horizontal="left" vertical="top" wrapText="1"/>
    </xf>
    <xf numFmtId="0" fontId="19" fillId="2" borderId="0" xfId="13" applyFont="1" applyFill="1" applyAlignment="1">
      <alignment horizontal="left" vertical="top" wrapText="1"/>
    </xf>
    <xf numFmtId="0" fontId="19" fillId="2" borderId="0" xfId="13" applyFont="1" applyFill="1" applyAlignment="1">
      <alignment vertical="top" wrapText="1"/>
    </xf>
    <xf numFmtId="49" fontId="29" fillId="9" borderId="22" xfId="2" applyNumberFormat="1" applyFont="1" applyFill="1" applyBorder="1" applyAlignment="1" applyProtection="1">
      <alignment horizontal="center" vertical="center"/>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5" fillId="0" borderId="0" xfId="0" applyFont="1" applyBorder="1" applyAlignment="1" applyProtection="1">
      <alignment horizontal="left" vertical="center" wrapText="1"/>
    </xf>
    <xf numFmtId="0" fontId="24" fillId="7" borderId="4" xfId="0" applyFont="1" applyFill="1" applyBorder="1" applyAlignment="1" applyProtection="1">
      <alignment horizontal="center" vertical="center"/>
    </xf>
    <xf numFmtId="0" fontId="24" fillId="7" borderId="12" xfId="0" applyFont="1" applyFill="1" applyBorder="1" applyAlignment="1" applyProtection="1">
      <alignment horizontal="center" vertical="center"/>
    </xf>
    <xf numFmtId="0" fontId="24" fillId="7" borderId="13" xfId="0" applyFont="1" applyFill="1" applyBorder="1" applyAlignment="1" applyProtection="1">
      <alignment horizontal="center" vertical="center"/>
    </xf>
    <xf numFmtId="0" fontId="3" fillId="0" borderId="14"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3" fillId="0" borderId="16" xfId="0" applyFont="1" applyFill="1" applyBorder="1" applyAlignment="1" applyProtection="1">
      <alignment horizontal="right" vertical="center"/>
    </xf>
    <xf numFmtId="49" fontId="25" fillId="7" borderId="1" xfId="0" applyNumberFormat="1" applyFont="1" applyFill="1" applyBorder="1" applyAlignment="1" applyProtection="1">
      <alignment horizontal="center" vertical="center"/>
    </xf>
    <xf numFmtId="49" fontId="25" fillId="7" borderId="2" xfId="0" applyNumberFormat="1" applyFont="1" applyFill="1" applyBorder="1" applyAlignment="1" applyProtection="1">
      <alignment horizontal="center" vertical="center"/>
    </xf>
    <xf numFmtId="49" fontId="25" fillId="7" borderId="3" xfId="0" applyNumberFormat="1" applyFont="1" applyFill="1" applyBorder="1" applyAlignment="1" applyProtection="1">
      <alignment horizontal="center" vertical="center"/>
    </xf>
    <xf numFmtId="0" fontId="10" fillId="10" borderId="9" xfId="10" applyFont="1" applyFill="1" applyBorder="1" applyAlignment="1">
      <alignment horizontal="center" vertical="center"/>
    </xf>
    <xf numFmtId="0" fontId="8" fillId="2" borderId="0" xfId="10" applyFont="1" applyFill="1">
      <alignment vertical="center"/>
    </xf>
    <xf numFmtId="0" fontId="8" fillId="0" borderId="0" xfId="10" applyFont="1">
      <alignment vertical="center"/>
    </xf>
    <xf numFmtId="0" fontId="11" fillId="10" borderId="25" xfId="10" applyFont="1" applyFill="1" applyBorder="1" applyAlignment="1">
      <alignment horizontal="center" vertical="center"/>
    </xf>
    <xf numFmtId="0" fontId="11" fillId="10" borderId="25" xfId="10" applyFont="1" applyFill="1" applyBorder="1" applyAlignment="1">
      <alignment horizontal="center" vertical="center"/>
    </xf>
    <xf numFmtId="0" fontId="8" fillId="0" borderId="9" xfId="10" applyFont="1" applyBorder="1">
      <alignment vertical="center"/>
    </xf>
    <xf numFmtId="0" fontId="8" fillId="9" borderId="9" xfId="10" applyFont="1" applyFill="1" applyBorder="1" applyAlignment="1">
      <alignment horizontal="center" vertical="center"/>
    </xf>
    <xf numFmtId="0" fontId="13" fillId="2" borderId="9" xfId="10" applyFont="1" applyFill="1" applyBorder="1">
      <alignment vertical="center"/>
    </xf>
    <xf numFmtId="176" fontId="8" fillId="9" borderId="9" xfId="10" applyNumberFormat="1" applyFont="1" applyFill="1" applyBorder="1" applyAlignment="1">
      <alignment horizontal="center" vertical="center" wrapText="1"/>
    </xf>
    <xf numFmtId="0" fontId="21" fillId="9" borderId="22" xfId="2" applyFill="1" applyBorder="1" applyAlignment="1" applyProtection="1">
      <alignment horizontal="center" vertical="center"/>
    </xf>
    <xf numFmtId="0" fontId="8" fillId="9" borderId="26" xfId="10" applyFont="1" applyFill="1" applyBorder="1" applyAlignment="1">
      <alignment horizontal="center" vertical="center"/>
    </xf>
    <xf numFmtId="49" fontId="8" fillId="9" borderId="9" xfId="10" applyNumberFormat="1" applyFont="1" applyFill="1" applyBorder="1" applyAlignment="1">
      <alignment horizontal="center" vertical="center"/>
    </xf>
    <xf numFmtId="0" fontId="8" fillId="9" borderId="22" xfId="10" applyFont="1" applyFill="1" applyBorder="1" applyAlignment="1">
      <alignment horizontal="center" vertical="center" wrapText="1"/>
    </xf>
    <xf numFmtId="0" fontId="8" fillId="9" borderId="26" xfId="10" applyFont="1" applyFill="1" applyBorder="1" applyAlignment="1">
      <alignment horizontal="center" vertical="center" wrapText="1"/>
    </xf>
    <xf numFmtId="0" fontId="8" fillId="0" borderId="0" xfId="10" applyFont="1" applyProtection="1">
      <alignment vertical="center"/>
      <protection locked="0"/>
    </xf>
    <xf numFmtId="49" fontId="8" fillId="9" borderId="9" xfId="10" applyNumberFormat="1" applyFont="1" applyFill="1" applyBorder="1" applyAlignment="1">
      <alignment horizontal="center" vertical="center"/>
    </xf>
    <xf numFmtId="49" fontId="8" fillId="2" borderId="9" xfId="10" applyNumberFormat="1" applyFont="1" applyFill="1" applyBorder="1" applyAlignment="1">
      <alignment horizontal="center" vertical="center"/>
    </xf>
    <xf numFmtId="0" fontId="8" fillId="9" borderId="22" xfId="10" applyFont="1" applyFill="1" applyBorder="1" applyAlignment="1">
      <alignment horizontal="center" vertical="center"/>
    </xf>
    <xf numFmtId="49" fontId="8" fillId="9" borderId="26" xfId="10" applyNumberFormat="1" applyFont="1" applyFill="1" applyBorder="1" applyAlignment="1">
      <alignment horizontal="center" vertical="center"/>
    </xf>
    <xf numFmtId="0" fontId="8" fillId="9" borderId="9" xfId="3" applyFont="1" applyFill="1" applyBorder="1" applyAlignment="1">
      <alignment horizontal="center" vertical="center"/>
    </xf>
    <xf numFmtId="0" fontId="8" fillId="9" borderId="22" xfId="3" applyFont="1" applyFill="1" applyBorder="1" applyAlignment="1">
      <alignment horizontal="center" vertical="center"/>
    </xf>
    <xf numFmtId="0" fontId="8" fillId="9" borderId="26" xfId="3" applyFont="1" applyFill="1" applyBorder="1" applyAlignment="1">
      <alignment horizontal="center" vertical="center"/>
    </xf>
    <xf numFmtId="0" fontId="8" fillId="9" borderId="9" xfId="10" applyFont="1" applyFill="1" applyBorder="1" applyAlignment="1">
      <alignment horizontal="center" vertical="center"/>
    </xf>
    <xf numFmtId="0" fontId="8" fillId="2" borderId="9" xfId="10" applyFont="1" applyFill="1" applyBorder="1" applyAlignment="1">
      <alignment horizontal="center" vertical="center"/>
    </xf>
    <xf numFmtId="0" fontId="8" fillId="2" borderId="9" xfId="10" applyFont="1" applyFill="1" applyBorder="1">
      <alignment vertical="center"/>
    </xf>
    <xf numFmtId="0" fontId="8" fillId="9" borderId="9" xfId="10" applyFont="1" applyFill="1" applyBorder="1" applyAlignment="1" applyProtection="1">
      <alignment horizontal="center" vertical="center"/>
      <protection locked="0"/>
    </xf>
    <xf numFmtId="0" fontId="13" fillId="2" borderId="23" xfId="10" applyFont="1" applyFill="1" applyBorder="1" applyAlignment="1">
      <alignment horizontal="left" vertical="center" wrapText="1"/>
    </xf>
    <xf numFmtId="177" fontId="8" fillId="9" borderId="9" xfId="10" applyNumberFormat="1" applyFont="1" applyFill="1" applyBorder="1" applyAlignment="1" applyProtection="1">
      <alignment horizontal="center" vertical="center"/>
      <protection locked="0"/>
    </xf>
    <xf numFmtId="0" fontId="13" fillId="2" borderId="25" xfId="10" applyFont="1" applyFill="1" applyBorder="1" applyAlignment="1">
      <alignment horizontal="left" vertical="center" wrapText="1"/>
    </xf>
    <xf numFmtId="0" fontId="8" fillId="5" borderId="9" xfId="10" applyFont="1" applyFill="1" applyBorder="1" applyAlignment="1">
      <alignment horizontal="left" vertical="center"/>
    </xf>
    <xf numFmtId="0" fontId="8" fillId="2" borderId="0" xfId="10" applyFont="1" applyFill="1" applyAlignment="1">
      <alignment horizontal="center" vertical="center"/>
    </xf>
    <xf numFmtId="0" fontId="20" fillId="2" borderId="9" xfId="10" applyFill="1" applyBorder="1" applyAlignment="1"/>
    <xf numFmtId="0" fontId="27" fillId="2" borderId="9" xfId="10" applyFont="1" applyFill="1" applyBorder="1" applyAlignment="1"/>
    <xf numFmtId="0" fontId="27" fillId="0" borderId="9" xfId="10" applyFont="1" applyBorder="1" applyAlignment="1"/>
    <xf numFmtId="0" fontId="20" fillId="0" borderId="9" xfId="10" applyBorder="1" applyAlignment="1"/>
  </cellXfs>
  <cellStyles count="15">
    <cellStyle name="0,0_x000d__x000a_NA_x000d__x000a_" xfId="7" xr:uid="{00000000-0005-0000-0000-000000000000}"/>
    <cellStyle name="Input 7" xfId="6" xr:uid="{00000000-0005-0000-0000-000001000000}"/>
    <cellStyle name="百分比 2" xfId="4" xr:uid="{00000000-0005-0000-0000-000002000000}"/>
    <cellStyle name="常规" xfId="0" builtinId="0"/>
    <cellStyle name="常规 10" xfId="10" xr:uid="{00000000-0005-0000-0000-000004000000}"/>
    <cellStyle name="常规 2" xfId="11" xr:uid="{00000000-0005-0000-0000-000005000000}"/>
    <cellStyle name="常规 2 2" xfId="8" xr:uid="{00000000-0005-0000-0000-000006000000}"/>
    <cellStyle name="常规 2 3" xfId="9" xr:uid="{00000000-0005-0000-0000-000007000000}"/>
    <cellStyle name="常规 4" xfId="13" xr:uid="{00000000-0005-0000-0000-000008000000}"/>
    <cellStyle name="常规 6" xfId="3" xr:uid="{00000000-0005-0000-0000-000009000000}"/>
    <cellStyle name="超链接" xfId="2" builtinId="8"/>
    <cellStyle name="千位分隔" xfId="1" builtinId="3"/>
    <cellStyle name="千位分隔 2" xfId="12" xr:uid="{00000000-0005-0000-0000-00000C000000}"/>
    <cellStyle name="千位分隔 2 2" xfId="14" xr:uid="{00000000-0005-0000-0000-00000D000000}"/>
    <cellStyle name="千位分隔 3 2" xfId="5" xr:uid="{00000000-0005-0000-0000-00000E000000}"/>
  </cellStyles>
  <dxfs count="0"/>
  <tableStyles count="0" defaultTableStyle="TableStyleMedium9" defaultPivotStyle="PivotStyleLight16"/>
  <colors>
    <mruColors>
      <color rgb="FF0073FE"/>
      <color rgb="FF109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72210" y="478790"/>
          <a:ext cx="3542030" cy="122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364;&#27530;V3/&#20272;&#20540;&#20307;&#31995;2018.05.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ggggg\AppData\Local\Temp\360zip$Temp\360$0\Worksheet%20in%205241-2%202003%20Long%20Term%20Investment%20Breakdow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364;&#27530;AI&#20215;&#20540;&#36861;&#36394;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28023;&#29618;/Desktop/&#19987;&#31934;&#29305;&#26032;/&#19987;&#31934;&#29305;&#26032;&#27169;&#26495;&#34920;/&#19987;&#31934;&#29305;&#26032;&#20225;&#19994;&#20215;&#20540;&#36861;&#36394;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28023;&#29618;/Desktop/&#19987;&#31934;&#29305;&#26032;/&#19987;&#31934;&#29305;&#26032;&#27169;&#26495;&#34920;/&#19987;&#31934;&#29305;&#26032;&#20225;&#19994;&#20215;&#20540;&#36861;&#3639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_x0000__x0000__x0000__x0000__x0"/>
      <sheetName val="营业成本11"/>
      <sheetName val="营业成本程序表"/>
      <sheetName val="_x005f_x0000__x005f_x0000__x005"/>
      <sheetName val="_x005f_x005f_x005f_x0000__x005f"/>
      <sheetName val="_x005f_x005f_x005f_x005f_"/>
      <sheetName val="_x005f_x005f_x005f_x005f_x005f_x005f_x005f_x005f_"/>
      <sheetName val="_x0000__x0000__x005"/>
      <sheetName val="_x005f_x0000__x005f"/>
      <sheetName val="_x005f_x005f_"/>
      <sheetName val="计算稿封面"/>
      <sheetName val="门窗表"/>
      <sheetName val="计算稿"/>
      <sheetName val="SW-TEO"/>
      <sheetName val="_x0000__x005f"/>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삅ོ䚋栠Ѫ_x0000_ࡪ㋨ﯾ_xffff_ﱅ잃蔐緀薼糀謋⁎橓"/>
      <sheetName val="삅ོ䚋栠Ѫ_x0000_ࡪ㋨"/>
      <sheetName val="삅ོ䚋栠Ѫ_x0000_ࡪ㋨ﯾ_xffff_ﱅ잃蔐緀薼糀謋"/>
      <sheetName val="삅ོ䚋栠Ѫ_x0000_ࡪ㋨ﯾ_xffff_ﱅ잃"/>
      <sheetName val="삅ོ䚋栠Ѫ_x0000_ࡪ㋨ﯾ_xffff_ﱅ잃蔐緀薼糀"/>
      <sheetName val="삅ོ䚋栠Ѫ_x0000_ࡪ㋨ﯾ_xffff_ﱅ잃蔐緀"/>
      <sheetName val="삅ོ䚋栠Ѫ_x0000_ࡪ㋨ﯾ_xffff_ﱅ잃蔐緀薼"/>
      <sheetName val="삅ོ䚋栠Ѫ_x0000_ࡪ㋨ﯾ_xffff_ﱅ잃蔐"/>
      <sheetName val="삅ོ䚋栠Ѫ_x0000_ࡪ㋨ﯾ_xffff_ﱅ잃蔐緀薼糀謋⁎橓晴￻"/>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䚋栠Ѫ_x0000_ࡪ㋨ﯾ"/>
      <sheetName val="삅ོ䚋栠Ѫ_x0000_ࡪ㋨ﯾ_xffff_ﱅ"/>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refreshError="1"/>
      <sheetData sheetId="6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软性指标页（必填）"/>
      <sheetName val="1、资产负债表"/>
      <sheetName val="2、利润表"/>
      <sheetName val="3、主营收入预测表"/>
      <sheetName val="4、会计政策统计表"/>
      <sheetName val="软性指标对照表"/>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软性指标页（必填）"/>
      <sheetName val="软性指标对照表"/>
      <sheetName val="1、资产负债表"/>
      <sheetName val="2、利润表"/>
      <sheetName val="3、主营收入预测表"/>
      <sheetName val="4、会计政策统计表"/>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软性指标页（必填）"/>
      <sheetName val="软性指标对照表"/>
      <sheetName val="1、资产负债表"/>
      <sheetName val="2、利润表"/>
      <sheetName val="3、主营收入预测表"/>
      <sheetName val="4、会计政策统计表"/>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3:K21"/>
  <sheetViews>
    <sheetView workbookViewId="0">
      <selection activeCell="G27" sqref="G27"/>
    </sheetView>
  </sheetViews>
  <sheetFormatPr defaultColWidth="9" defaultRowHeight="14" x14ac:dyDescent="0.25"/>
  <cols>
    <col min="1" max="2" width="9" style="26"/>
    <col min="3" max="3" width="12.26953125" style="26" customWidth="1"/>
    <col min="4" max="16384" width="9" style="26"/>
  </cols>
  <sheetData>
    <row r="3" spans="1:11" x14ac:dyDescent="0.25">
      <c r="I3" s="30"/>
    </row>
    <row r="4" spans="1:11" ht="20" x14ac:dyDescent="0.25">
      <c r="A4"/>
      <c r="E4" s="27"/>
    </row>
    <row r="6" spans="1:11" ht="22.5" x14ac:dyDescent="0.25">
      <c r="H6" s="28" t="s">
        <v>0</v>
      </c>
    </row>
    <row r="9" spans="1:11" ht="13.5" customHeight="1" x14ac:dyDescent="0.25">
      <c r="B9" s="29"/>
      <c r="C9" s="29"/>
      <c r="D9" s="29"/>
      <c r="E9" s="29"/>
      <c r="F9" s="29"/>
      <c r="G9" s="29"/>
      <c r="H9" s="29"/>
      <c r="I9" s="29"/>
      <c r="J9" s="29"/>
    </row>
    <row r="10" spans="1:11" ht="12.75" customHeight="1" x14ac:dyDescent="0.25">
      <c r="B10" s="29"/>
      <c r="C10" s="85" t="s">
        <v>1</v>
      </c>
      <c r="D10" s="86" t="s">
        <v>2</v>
      </c>
      <c r="E10" s="86"/>
      <c r="F10" s="86"/>
      <c r="G10" s="86"/>
      <c r="H10" s="86"/>
      <c r="I10" s="86"/>
      <c r="J10" s="86"/>
    </row>
    <row r="11" spans="1:11" ht="24" customHeight="1" x14ac:dyDescent="0.25">
      <c r="B11" s="29"/>
      <c r="C11" s="85"/>
      <c r="D11" s="86"/>
      <c r="E11" s="86"/>
      <c r="F11" s="86"/>
      <c r="G11" s="86"/>
      <c r="H11" s="86"/>
      <c r="I11" s="86"/>
      <c r="J11" s="86"/>
    </row>
    <row r="12" spans="1:11" ht="21" customHeight="1" x14ac:dyDescent="0.25">
      <c r="B12" s="29"/>
      <c r="C12" s="85"/>
      <c r="D12" s="86"/>
      <c r="E12" s="86"/>
      <c r="F12" s="86"/>
      <c r="G12" s="86"/>
      <c r="H12" s="86"/>
      <c r="I12" s="86"/>
      <c r="J12" s="86"/>
    </row>
    <row r="13" spans="1:11" ht="21" customHeight="1" x14ac:dyDescent="0.25">
      <c r="B13" s="29"/>
      <c r="C13" s="85"/>
      <c r="D13" s="86"/>
      <c r="E13" s="86"/>
      <c r="F13" s="86"/>
      <c r="G13" s="86"/>
      <c r="H13" s="86"/>
      <c r="I13" s="86"/>
      <c r="J13" s="86"/>
    </row>
    <row r="14" spans="1:11" ht="13.5" customHeight="1" x14ac:dyDescent="0.25">
      <c r="B14" s="29"/>
      <c r="C14" s="85" t="s">
        <v>3</v>
      </c>
      <c r="D14" s="86" t="s">
        <v>4</v>
      </c>
      <c r="E14" s="86"/>
      <c r="F14" s="86"/>
      <c r="G14" s="86"/>
      <c r="H14" s="86"/>
      <c r="I14" s="86"/>
      <c r="J14" s="86"/>
    </row>
    <row r="15" spans="1:11" ht="30.75" customHeight="1" x14ac:dyDescent="0.25">
      <c r="B15" s="29"/>
      <c r="C15" s="85"/>
      <c r="D15" s="86"/>
      <c r="E15" s="86"/>
      <c r="F15" s="86"/>
      <c r="G15" s="86"/>
      <c r="H15" s="86"/>
      <c r="I15" s="86"/>
      <c r="J15" s="86"/>
      <c r="K15" s="7"/>
    </row>
    <row r="16" spans="1:11" ht="13.5" customHeight="1" x14ac:dyDescent="0.25">
      <c r="B16" s="29"/>
      <c r="C16" s="29"/>
      <c r="D16" s="29"/>
      <c r="E16" s="29"/>
      <c r="F16" s="29"/>
      <c r="G16" s="29"/>
      <c r="H16" s="29"/>
      <c r="I16" s="29"/>
      <c r="J16" s="29"/>
    </row>
    <row r="17" spans="2:10" ht="13.5" customHeight="1" x14ac:dyDescent="0.25">
      <c r="B17" s="29"/>
      <c r="C17" s="85" t="s">
        <v>5</v>
      </c>
      <c r="D17" s="87" t="s">
        <v>6</v>
      </c>
      <c r="E17" s="87"/>
      <c r="F17" s="87"/>
      <c r="G17" s="87"/>
      <c r="H17" s="87"/>
      <c r="I17" s="87"/>
      <c r="J17" s="87"/>
    </row>
    <row r="18" spans="2:10" ht="13.5" customHeight="1" x14ac:dyDescent="0.25">
      <c r="B18" s="29"/>
      <c r="C18" s="85"/>
      <c r="D18" s="87"/>
      <c r="E18" s="87"/>
      <c r="F18" s="87"/>
      <c r="G18" s="87"/>
      <c r="H18" s="87"/>
      <c r="I18" s="87"/>
      <c r="J18" s="87"/>
    </row>
    <row r="19" spans="2:10" ht="13.5" customHeight="1" x14ac:dyDescent="0.25">
      <c r="B19" s="29"/>
      <c r="C19" s="85"/>
      <c r="D19" s="87"/>
      <c r="E19" s="87"/>
      <c r="F19" s="87"/>
      <c r="G19" s="87"/>
      <c r="H19" s="87"/>
      <c r="I19" s="87"/>
      <c r="J19" s="87"/>
    </row>
    <row r="20" spans="2:10" ht="13.5" customHeight="1" x14ac:dyDescent="0.25">
      <c r="B20" s="29"/>
      <c r="C20" s="29"/>
      <c r="D20" s="87"/>
      <c r="E20" s="87"/>
      <c r="F20" s="87"/>
      <c r="G20" s="87"/>
      <c r="H20" s="87"/>
      <c r="I20" s="87"/>
      <c r="J20" s="87"/>
    </row>
    <row r="21" spans="2:10" ht="13.5" customHeight="1" x14ac:dyDescent="0.25">
      <c r="B21" s="29"/>
      <c r="C21" s="29"/>
      <c r="D21" s="29"/>
      <c r="E21" s="29"/>
      <c r="F21" s="29"/>
      <c r="G21" s="29"/>
      <c r="H21" s="29"/>
      <c r="I21" s="29"/>
      <c r="J21" s="29"/>
    </row>
  </sheetData>
  <sheetProtection algorithmName="SHA-512" hashValue="Nl2gSeDhApnEULinsVfryEejUcKJtpHN1MfCiPP4oMfq+f4jgZoEFDlb7AOa6zrnkr5wCRzpequph7Hrplto4Q==" saltValue="Y/NzUNzgFW+74uky8TcDzw==" spinCount="100000" sheet="1" objects="1" scenarios="1"/>
  <mergeCells count="6">
    <mergeCell ref="C10:C13"/>
    <mergeCell ref="C14:C15"/>
    <mergeCell ref="C17:C19"/>
    <mergeCell ref="D10:J13"/>
    <mergeCell ref="D14:J15"/>
    <mergeCell ref="D17:J20"/>
  </mergeCells>
  <phoneticPr fontId="23"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890FA-F52B-4CF0-AB11-7DEB237E282C}">
  <dimension ref="A1:AB182"/>
  <sheetViews>
    <sheetView showGridLines="0" tabSelected="1" topLeftCell="A10" workbookViewId="0">
      <selection activeCell="B16" sqref="B16:C17"/>
    </sheetView>
  </sheetViews>
  <sheetFormatPr defaultColWidth="8.7265625" defaultRowHeight="14" x14ac:dyDescent="0.25"/>
  <cols>
    <col min="1" max="1" width="25" style="112" customWidth="1"/>
    <col min="2" max="2" width="32.7265625" style="112" customWidth="1"/>
    <col min="3" max="3" width="6.453125" style="141" customWidth="1"/>
    <col min="4" max="4" width="36.7265625" style="112" customWidth="1"/>
    <col min="5" max="5" width="35.08984375" style="112" customWidth="1"/>
    <col min="6" max="13" width="8.7265625" style="113"/>
    <col min="14" max="14" width="4" style="113" customWidth="1"/>
    <col min="15" max="15" width="5.453125" style="113" customWidth="1"/>
    <col min="16" max="16" width="2.6328125" style="113" customWidth="1"/>
    <col min="17" max="17" width="5.7265625" style="113" customWidth="1"/>
    <col min="18" max="18" width="7" style="113" customWidth="1"/>
    <col min="19" max="19" width="16.26953125" style="16" hidden="1" customWidth="1"/>
    <col min="20" max="20" width="15.6328125" style="16" hidden="1" customWidth="1"/>
    <col min="21" max="21" width="13.453125" style="16" hidden="1" customWidth="1"/>
    <col min="22" max="22" width="13.08984375" style="16" hidden="1" customWidth="1"/>
    <col min="23" max="23" width="15.08984375" style="16" hidden="1" customWidth="1"/>
    <col min="24" max="24" width="22.08984375" style="113" hidden="1" customWidth="1"/>
    <col min="25" max="25" width="16.08984375" style="113" hidden="1" customWidth="1"/>
    <col min="26" max="26" width="24.90625" style="113" hidden="1" customWidth="1"/>
    <col min="27" max="27" width="24.36328125" style="113" hidden="1" customWidth="1"/>
    <col min="28" max="28" width="25" style="113" hidden="1" customWidth="1"/>
    <col min="29" max="16384" width="8.7265625" style="113"/>
  </cols>
  <sheetData>
    <row r="1" spans="1:6" ht="17.5" x14ac:dyDescent="0.25">
      <c r="A1" s="111" t="s">
        <v>7</v>
      </c>
      <c r="B1" s="111"/>
      <c r="C1" s="111"/>
      <c r="D1" s="111"/>
    </row>
    <row r="2" spans="1:6" x14ac:dyDescent="0.25">
      <c r="A2" s="114" t="s">
        <v>8</v>
      </c>
      <c r="B2" s="115" t="s">
        <v>9</v>
      </c>
      <c r="C2" s="115"/>
      <c r="D2" s="114" t="s">
        <v>10</v>
      </c>
    </row>
    <row r="3" spans="1:6" ht="20" customHeight="1" x14ac:dyDescent="0.25">
      <c r="A3" s="116" t="s">
        <v>11</v>
      </c>
      <c r="B3" s="117"/>
      <c r="C3" s="117"/>
      <c r="D3" s="118" t="s">
        <v>9</v>
      </c>
    </row>
    <row r="4" spans="1:6" ht="20" customHeight="1" x14ac:dyDescent="0.25">
      <c r="A4" s="116" t="s">
        <v>12</v>
      </c>
      <c r="B4" s="119"/>
      <c r="C4" s="119"/>
      <c r="D4" s="118" t="s">
        <v>9</v>
      </c>
    </row>
    <row r="5" spans="1:6" ht="20" customHeight="1" x14ac:dyDescent="0.25">
      <c r="A5" s="116" t="s">
        <v>13</v>
      </c>
      <c r="B5" s="120"/>
      <c r="C5" s="121"/>
      <c r="D5" s="118" t="s">
        <v>9</v>
      </c>
    </row>
    <row r="6" spans="1:6" ht="20" customHeight="1" x14ac:dyDescent="0.25">
      <c r="A6" s="116" t="s">
        <v>14</v>
      </c>
      <c r="B6" s="119"/>
      <c r="C6" s="119"/>
      <c r="D6" s="118" t="s">
        <v>15</v>
      </c>
    </row>
    <row r="7" spans="1:6" ht="20" customHeight="1" x14ac:dyDescent="0.25">
      <c r="A7" s="116" t="s">
        <v>16</v>
      </c>
      <c r="B7" s="122"/>
      <c r="C7" s="122"/>
      <c r="D7" s="118" t="s">
        <v>9</v>
      </c>
    </row>
    <row r="8" spans="1:6" ht="20" customHeight="1" x14ac:dyDescent="0.25">
      <c r="A8" s="116" t="s">
        <v>17</v>
      </c>
      <c r="B8" s="123"/>
      <c r="C8" s="124"/>
      <c r="D8" s="118" t="s">
        <v>9</v>
      </c>
      <c r="F8" s="125"/>
    </row>
    <row r="9" spans="1:6" ht="20" customHeight="1" x14ac:dyDescent="0.25">
      <c r="A9" s="116" t="s">
        <v>18</v>
      </c>
      <c r="B9" s="126"/>
      <c r="C9" s="127" t="s">
        <v>19</v>
      </c>
      <c r="D9" s="118" t="s">
        <v>9</v>
      </c>
    </row>
    <row r="10" spans="1:6" ht="20" customHeight="1" x14ac:dyDescent="0.25">
      <c r="A10" s="116" t="s">
        <v>20</v>
      </c>
      <c r="B10" s="128"/>
      <c r="C10" s="121"/>
      <c r="D10" s="118" t="s">
        <v>21</v>
      </c>
    </row>
    <row r="11" spans="1:6" ht="20" customHeight="1" x14ac:dyDescent="0.25">
      <c r="A11" s="116" t="s">
        <v>22</v>
      </c>
      <c r="B11" s="117"/>
      <c r="C11" s="117"/>
      <c r="D11" s="118" t="s">
        <v>9</v>
      </c>
    </row>
    <row r="12" spans="1:6" ht="20" customHeight="1" x14ac:dyDescent="0.25">
      <c r="A12" s="116" t="s">
        <v>23</v>
      </c>
      <c r="B12" s="128"/>
      <c r="C12" s="121"/>
      <c r="D12" s="118" t="s">
        <v>9</v>
      </c>
    </row>
    <row r="13" spans="1:6" ht="20" customHeight="1" x14ac:dyDescent="0.25">
      <c r="A13" s="116" t="s">
        <v>456</v>
      </c>
      <c r="B13" s="88"/>
      <c r="C13" s="129"/>
      <c r="D13" s="118" t="s">
        <v>9</v>
      </c>
    </row>
    <row r="14" spans="1:6" ht="20" customHeight="1" x14ac:dyDescent="0.25">
      <c r="A14" s="116" t="s">
        <v>457</v>
      </c>
      <c r="B14" s="117"/>
      <c r="C14" s="117"/>
      <c r="D14" s="118" t="s">
        <v>458</v>
      </c>
    </row>
    <row r="15" spans="1:6" ht="20" customHeight="1" x14ac:dyDescent="0.25">
      <c r="A15" s="116" t="s">
        <v>24</v>
      </c>
      <c r="B15" s="128"/>
      <c r="C15" s="121"/>
      <c r="D15" s="118" t="s">
        <v>21</v>
      </c>
    </row>
    <row r="16" spans="1:6" ht="20" customHeight="1" x14ac:dyDescent="0.25">
      <c r="A16" s="116" t="s">
        <v>25</v>
      </c>
      <c r="B16" s="130"/>
      <c r="C16" s="130"/>
      <c r="D16" s="118" t="s">
        <v>21</v>
      </c>
    </row>
    <row r="17" spans="1:4" ht="20" customHeight="1" x14ac:dyDescent="0.25">
      <c r="A17" s="116" t="s">
        <v>26</v>
      </c>
      <c r="B17" s="130"/>
      <c r="C17" s="130"/>
      <c r="D17" s="118" t="s">
        <v>21</v>
      </c>
    </row>
    <row r="18" spans="1:4" ht="20" customHeight="1" x14ac:dyDescent="0.25">
      <c r="A18" s="116" t="s">
        <v>27</v>
      </c>
      <c r="B18" s="131"/>
      <c r="C18" s="132"/>
      <c r="D18" s="118" t="s">
        <v>21</v>
      </c>
    </row>
    <row r="19" spans="1:4" ht="20" customHeight="1" x14ac:dyDescent="0.25">
      <c r="A19" s="116" t="s">
        <v>28</v>
      </c>
      <c r="B19" s="133"/>
      <c r="C19" s="134" t="s">
        <v>19</v>
      </c>
      <c r="D19" s="118" t="s">
        <v>9</v>
      </c>
    </row>
    <row r="20" spans="1:4" ht="20" customHeight="1" x14ac:dyDescent="0.25">
      <c r="A20" s="116" t="s">
        <v>29</v>
      </c>
      <c r="B20" s="133"/>
      <c r="C20" s="134" t="s">
        <v>30</v>
      </c>
      <c r="D20" s="118" t="s">
        <v>9</v>
      </c>
    </row>
    <row r="21" spans="1:4" ht="20" customHeight="1" x14ac:dyDescent="0.25">
      <c r="A21" s="135" t="s">
        <v>31</v>
      </c>
      <c r="B21" s="133"/>
      <c r="C21" s="134" t="s">
        <v>19</v>
      </c>
      <c r="D21" s="118" t="s">
        <v>9</v>
      </c>
    </row>
    <row r="22" spans="1:4" ht="20" customHeight="1" x14ac:dyDescent="0.25">
      <c r="A22" s="135" t="s">
        <v>32</v>
      </c>
      <c r="B22" s="133"/>
      <c r="C22" s="134" t="s">
        <v>19</v>
      </c>
      <c r="D22" s="118" t="str">
        <f ca="1">"预测"&amp;YEAR(TODAY())&amp;"年"</f>
        <v>预测2022年</v>
      </c>
    </row>
    <row r="23" spans="1:4" ht="20" customHeight="1" x14ac:dyDescent="0.25">
      <c r="A23" s="135" t="s">
        <v>33</v>
      </c>
      <c r="B23" s="133"/>
      <c r="C23" s="134" t="s">
        <v>19</v>
      </c>
      <c r="D23" s="118" t="str">
        <f t="shared" ref="D23:D25" ca="1" si="0">"预测"&amp;YEAR(TODAY())&amp;"年"</f>
        <v>预测2022年</v>
      </c>
    </row>
    <row r="24" spans="1:4" ht="20" customHeight="1" x14ac:dyDescent="0.25">
      <c r="A24" s="135" t="s">
        <v>34</v>
      </c>
      <c r="B24" s="133"/>
      <c r="C24" s="134" t="s">
        <v>19</v>
      </c>
      <c r="D24" s="118" t="str">
        <f t="shared" ca="1" si="0"/>
        <v>预测2022年</v>
      </c>
    </row>
    <row r="25" spans="1:4" ht="20" customHeight="1" x14ac:dyDescent="0.25">
      <c r="A25" s="135" t="s">
        <v>35</v>
      </c>
      <c r="B25" s="133"/>
      <c r="C25" s="134" t="s">
        <v>19</v>
      </c>
      <c r="D25" s="118" t="str">
        <f t="shared" ca="1" si="0"/>
        <v>预测2022年</v>
      </c>
    </row>
    <row r="26" spans="1:4" ht="20" customHeight="1" x14ac:dyDescent="0.25">
      <c r="A26" s="135" t="s">
        <v>36</v>
      </c>
      <c r="B26" s="128"/>
      <c r="C26" s="121"/>
      <c r="D26" s="118" t="s">
        <v>21</v>
      </c>
    </row>
    <row r="27" spans="1:4" ht="20" customHeight="1" x14ac:dyDescent="0.25">
      <c r="A27" s="135" t="s">
        <v>37</v>
      </c>
      <c r="B27" s="128"/>
      <c r="C27" s="121"/>
      <c r="D27" s="118" t="s">
        <v>21</v>
      </c>
    </row>
    <row r="28" spans="1:4" ht="20" customHeight="1" x14ac:dyDescent="0.25">
      <c r="A28" s="116" t="s">
        <v>38</v>
      </c>
      <c r="B28" s="133"/>
      <c r="C28" s="134" t="s">
        <v>30</v>
      </c>
      <c r="D28" s="118" t="s">
        <v>9</v>
      </c>
    </row>
    <row r="29" spans="1:4" ht="20" customHeight="1" x14ac:dyDescent="0.25">
      <c r="A29" s="116" t="s">
        <v>39</v>
      </c>
      <c r="B29" s="133"/>
      <c r="C29" s="134" t="s">
        <v>30</v>
      </c>
      <c r="D29" s="118" t="s">
        <v>9</v>
      </c>
    </row>
    <row r="30" spans="1:4" ht="20" customHeight="1" x14ac:dyDescent="0.25">
      <c r="A30" s="116" t="s">
        <v>40</v>
      </c>
      <c r="B30" s="133"/>
      <c r="C30" s="134" t="s">
        <v>30</v>
      </c>
      <c r="D30" s="118" t="s">
        <v>9</v>
      </c>
    </row>
    <row r="31" spans="1:4" ht="20" customHeight="1" x14ac:dyDescent="0.25">
      <c r="A31" s="116" t="s">
        <v>41</v>
      </c>
      <c r="B31" s="133"/>
      <c r="C31" s="134" t="s">
        <v>30</v>
      </c>
      <c r="D31" s="118" t="s">
        <v>9</v>
      </c>
    </row>
    <row r="32" spans="1:4" ht="20" customHeight="1" x14ac:dyDescent="0.25">
      <c r="A32" s="116" t="s">
        <v>42</v>
      </c>
      <c r="B32" s="133"/>
      <c r="C32" s="134" t="s">
        <v>30</v>
      </c>
      <c r="D32" s="118" t="s">
        <v>9</v>
      </c>
    </row>
    <row r="33" spans="1:28" ht="20" customHeight="1" x14ac:dyDescent="0.25">
      <c r="A33" s="116" t="s">
        <v>43</v>
      </c>
      <c r="B33" s="136"/>
      <c r="C33" s="136"/>
      <c r="D33" s="137" t="s">
        <v>44</v>
      </c>
    </row>
    <row r="34" spans="1:28" ht="20" customHeight="1" x14ac:dyDescent="0.25">
      <c r="A34" s="116" t="s">
        <v>45</v>
      </c>
      <c r="B34" s="138"/>
      <c r="C34" s="138"/>
      <c r="D34" s="139"/>
    </row>
    <row r="35" spans="1:28" ht="20" customHeight="1" x14ac:dyDescent="0.25">
      <c r="A35" s="140" t="s">
        <v>46</v>
      </c>
      <c r="B35" s="140"/>
      <c r="C35" s="140"/>
      <c r="D35" s="140"/>
      <c r="S35" s="16" t="e">
        <f>VLOOKUP(B16,S37:T42,2,0)</f>
        <v>#N/A</v>
      </c>
    </row>
    <row r="36" spans="1:28" x14ac:dyDescent="0.25">
      <c r="A36" s="113"/>
      <c r="B36" s="113"/>
      <c r="C36" s="113"/>
      <c r="D36" s="113"/>
    </row>
    <row r="37" spans="1:28" x14ac:dyDescent="0.25">
      <c r="A37" s="113"/>
      <c r="B37" s="113"/>
      <c r="C37" s="113"/>
      <c r="D37" s="113"/>
      <c r="S37" s="16" t="s">
        <v>47</v>
      </c>
      <c r="T37" s="16" t="s">
        <v>47</v>
      </c>
    </row>
    <row r="38" spans="1:28" x14ac:dyDescent="0.25">
      <c r="A38" s="113"/>
      <c r="B38" s="113"/>
      <c r="C38" s="113"/>
      <c r="D38" s="113"/>
      <c r="S38" s="16" t="s">
        <v>50</v>
      </c>
      <c r="T38" s="16" t="s">
        <v>49</v>
      </c>
    </row>
    <row r="39" spans="1:28" x14ac:dyDescent="0.25">
      <c r="A39" s="113"/>
      <c r="B39" s="113"/>
      <c r="C39" s="113"/>
      <c r="D39" s="113"/>
      <c r="S39" s="16" t="s">
        <v>48</v>
      </c>
      <c r="T39" s="16" t="s">
        <v>49</v>
      </c>
    </row>
    <row r="40" spans="1:28" x14ac:dyDescent="0.25">
      <c r="A40" s="113"/>
      <c r="B40" s="113"/>
      <c r="C40" s="113"/>
      <c r="D40" s="113"/>
      <c r="S40" s="16" t="s">
        <v>51</v>
      </c>
      <c r="T40" s="16" t="s">
        <v>51</v>
      </c>
    </row>
    <row r="41" spans="1:28" x14ac:dyDescent="0.25">
      <c r="A41" s="113"/>
      <c r="B41" s="113"/>
      <c r="C41" s="113"/>
      <c r="D41" s="113"/>
      <c r="S41" s="16" t="s">
        <v>52</v>
      </c>
      <c r="T41" s="16" t="s">
        <v>52</v>
      </c>
    </row>
    <row r="42" spans="1:28" x14ac:dyDescent="0.25">
      <c r="A42" s="113"/>
      <c r="B42" s="113"/>
      <c r="C42" s="113"/>
      <c r="D42" s="113"/>
      <c r="S42" s="16" t="s">
        <v>53</v>
      </c>
      <c r="T42" s="16" t="s">
        <v>53</v>
      </c>
    </row>
    <row r="43" spans="1:28" x14ac:dyDescent="0.25">
      <c r="A43" s="113"/>
      <c r="B43" s="113"/>
      <c r="C43" s="113"/>
      <c r="D43" s="113"/>
      <c r="S43" s="17" t="s">
        <v>54</v>
      </c>
      <c r="T43" s="17" t="s">
        <v>50</v>
      </c>
      <c r="U43" s="17" t="s">
        <v>48</v>
      </c>
      <c r="V43" s="19" t="s">
        <v>51</v>
      </c>
      <c r="W43" s="19" t="s">
        <v>52</v>
      </c>
      <c r="X43" s="20" t="s">
        <v>53</v>
      </c>
      <c r="Y43" s="19" t="s">
        <v>47</v>
      </c>
      <c r="Z43" s="17" t="s">
        <v>460</v>
      </c>
      <c r="AA43" s="17" t="s">
        <v>461</v>
      </c>
      <c r="AB43" s="17" t="s">
        <v>462</v>
      </c>
    </row>
    <row r="44" spans="1:28" x14ac:dyDescent="0.25">
      <c r="A44" s="113"/>
      <c r="B44" s="113"/>
      <c r="C44" s="113"/>
      <c r="D44" s="113"/>
      <c r="S44" s="18" t="s">
        <v>48</v>
      </c>
      <c r="T44" s="21" t="s">
        <v>55</v>
      </c>
      <c r="U44" s="21" t="s">
        <v>55</v>
      </c>
      <c r="V44" s="21" t="s">
        <v>55</v>
      </c>
      <c r="W44" s="21" t="s">
        <v>56</v>
      </c>
      <c r="X44" s="22" t="s">
        <v>57</v>
      </c>
      <c r="Y44" s="21" t="s">
        <v>55</v>
      </c>
      <c r="Z44" s="21" t="s">
        <v>55</v>
      </c>
      <c r="AA44" s="21" t="s">
        <v>55</v>
      </c>
      <c r="AB44" s="21" t="s">
        <v>55</v>
      </c>
    </row>
    <row r="45" spans="1:28" x14ac:dyDescent="0.25">
      <c r="A45" s="113"/>
      <c r="B45" s="113"/>
      <c r="C45" s="113"/>
      <c r="D45" s="113"/>
      <c r="S45" s="18" t="s">
        <v>50</v>
      </c>
      <c r="T45" s="21" t="s">
        <v>58</v>
      </c>
      <c r="U45" s="21" t="s">
        <v>58</v>
      </c>
      <c r="V45" s="21" t="s">
        <v>58</v>
      </c>
      <c r="W45" s="21" t="s">
        <v>59</v>
      </c>
      <c r="X45" s="22" t="s">
        <v>60</v>
      </c>
      <c r="Y45" s="21" t="s">
        <v>58</v>
      </c>
      <c r="Z45" s="21" t="s">
        <v>58</v>
      </c>
      <c r="AA45" s="21" t="s">
        <v>58</v>
      </c>
      <c r="AB45" s="21" t="s">
        <v>58</v>
      </c>
    </row>
    <row r="46" spans="1:28" x14ac:dyDescent="0.25">
      <c r="A46" s="113"/>
      <c r="B46" s="113"/>
      <c r="C46" s="113"/>
      <c r="D46" s="113"/>
      <c r="S46" s="22" t="s">
        <v>460</v>
      </c>
      <c r="T46" s="21" t="s">
        <v>61</v>
      </c>
      <c r="U46" s="21" t="s">
        <v>61</v>
      </c>
      <c r="V46" s="21" t="s">
        <v>61</v>
      </c>
      <c r="W46" s="21" t="s">
        <v>62</v>
      </c>
      <c r="X46" s="22" t="s">
        <v>63</v>
      </c>
      <c r="Y46" s="21" t="s">
        <v>61</v>
      </c>
      <c r="Z46" s="21" t="s">
        <v>61</v>
      </c>
      <c r="AA46" s="21" t="s">
        <v>61</v>
      </c>
      <c r="AB46" s="21" t="s">
        <v>61</v>
      </c>
    </row>
    <row r="47" spans="1:28" x14ac:dyDescent="0.25">
      <c r="A47" s="113"/>
      <c r="B47" s="113"/>
      <c r="C47" s="113"/>
      <c r="D47" s="113"/>
      <c r="S47" s="22" t="s">
        <v>461</v>
      </c>
      <c r="T47" s="21" t="s">
        <v>64</v>
      </c>
      <c r="U47" s="21" t="s">
        <v>64</v>
      </c>
      <c r="V47" s="21" t="s">
        <v>64</v>
      </c>
      <c r="W47" s="21" t="s">
        <v>65</v>
      </c>
      <c r="X47" s="22" t="s">
        <v>66</v>
      </c>
      <c r="Y47" s="21" t="s">
        <v>64</v>
      </c>
      <c r="Z47" s="21" t="s">
        <v>64</v>
      </c>
      <c r="AA47" s="21" t="s">
        <v>64</v>
      </c>
      <c r="AB47" s="21" t="s">
        <v>64</v>
      </c>
    </row>
    <row r="48" spans="1:28" x14ac:dyDescent="0.25">
      <c r="A48" s="113"/>
      <c r="B48" s="113"/>
      <c r="C48" s="113"/>
      <c r="D48" s="113"/>
      <c r="S48" s="22" t="s">
        <v>462</v>
      </c>
      <c r="T48" s="21" t="s">
        <v>67</v>
      </c>
      <c r="U48" s="21" t="s">
        <v>67</v>
      </c>
      <c r="V48" s="21" t="s">
        <v>67</v>
      </c>
      <c r="W48" s="21" t="s">
        <v>68</v>
      </c>
      <c r="X48" s="22" t="s">
        <v>69</v>
      </c>
      <c r="Y48" s="21" t="s">
        <v>67</v>
      </c>
      <c r="Z48" s="21" t="s">
        <v>67</v>
      </c>
      <c r="AA48" s="21" t="s">
        <v>67</v>
      </c>
      <c r="AB48" s="21" t="s">
        <v>67</v>
      </c>
    </row>
    <row r="49" spans="5:28" s="113" customFormat="1" x14ac:dyDescent="0.25">
      <c r="E49" s="112"/>
      <c r="S49" s="18" t="s">
        <v>51</v>
      </c>
      <c r="T49" s="21" t="s">
        <v>70</v>
      </c>
      <c r="U49" s="21" t="s">
        <v>70</v>
      </c>
      <c r="V49" s="21" t="s">
        <v>70</v>
      </c>
      <c r="W49" s="21" t="s">
        <v>71</v>
      </c>
      <c r="X49" s="22" t="s">
        <v>72</v>
      </c>
      <c r="Y49" s="21" t="s">
        <v>70</v>
      </c>
      <c r="Z49" s="21" t="s">
        <v>70</v>
      </c>
      <c r="AA49" s="21" t="s">
        <v>70</v>
      </c>
      <c r="AB49" s="21" t="s">
        <v>70</v>
      </c>
    </row>
    <row r="50" spans="5:28" s="113" customFormat="1" x14ac:dyDescent="0.25">
      <c r="E50" s="112"/>
      <c r="S50" s="18" t="s">
        <v>47</v>
      </c>
      <c r="T50" s="21" t="s">
        <v>73</v>
      </c>
      <c r="U50" s="21" t="s">
        <v>73</v>
      </c>
      <c r="V50" s="21" t="s">
        <v>73</v>
      </c>
      <c r="W50" s="21" t="s">
        <v>74</v>
      </c>
      <c r="X50" s="22" t="s">
        <v>463</v>
      </c>
      <c r="Y50" s="21" t="s">
        <v>73</v>
      </c>
      <c r="Z50" s="21" t="s">
        <v>73</v>
      </c>
      <c r="AA50" s="21" t="s">
        <v>73</v>
      </c>
      <c r="AB50" s="21" t="s">
        <v>73</v>
      </c>
    </row>
    <row r="51" spans="5:28" s="113" customFormat="1" x14ac:dyDescent="0.25">
      <c r="E51" s="112"/>
      <c r="S51" s="39" t="s">
        <v>52</v>
      </c>
      <c r="T51" s="21" t="s">
        <v>75</v>
      </c>
      <c r="U51" s="21" t="s">
        <v>75</v>
      </c>
      <c r="V51" s="21" t="s">
        <v>75</v>
      </c>
      <c r="W51" s="21" t="s">
        <v>76</v>
      </c>
      <c r="X51" s="22" t="s">
        <v>77</v>
      </c>
      <c r="Y51" s="21" t="s">
        <v>75</v>
      </c>
      <c r="Z51" s="21" t="s">
        <v>75</v>
      </c>
      <c r="AA51" s="21" t="s">
        <v>75</v>
      </c>
      <c r="AB51" s="21" t="s">
        <v>75</v>
      </c>
    </row>
    <row r="52" spans="5:28" s="113" customFormat="1" x14ac:dyDescent="0.25">
      <c r="E52" s="112"/>
      <c r="S52" s="22" t="s">
        <v>53</v>
      </c>
      <c r="T52" s="21" t="s">
        <v>78</v>
      </c>
      <c r="U52" s="21" t="s">
        <v>78</v>
      </c>
      <c r="V52" s="21" t="s">
        <v>78</v>
      </c>
      <c r="W52" s="21" t="s">
        <v>79</v>
      </c>
      <c r="X52" s="22" t="s">
        <v>62</v>
      </c>
      <c r="Y52" s="21" t="s">
        <v>78</v>
      </c>
      <c r="Z52" s="21" t="s">
        <v>78</v>
      </c>
      <c r="AA52" s="21" t="s">
        <v>78</v>
      </c>
      <c r="AB52" s="21" t="s">
        <v>78</v>
      </c>
    </row>
    <row r="53" spans="5:28" s="113" customFormat="1" x14ac:dyDescent="0.25">
      <c r="E53" s="112"/>
      <c r="S53" s="16"/>
      <c r="T53" s="21" t="s">
        <v>66</v>
      </c>
      <c r="U53" s="21" t="s">
        <v>66</v>
      </c>
      <c r="V53" s="21" t="s">
        <v>66</v>
      </c>
      <c r="W53" s="21" t="s">
        <v>60</v>
      </c>
      <c r="X53" s="22" t="s">
        <v>464</v>
      </c>
      <c r="Y53" s="21" t="s">
        <v>66</v>
      </c>
      <c r="Z53" s="21" t="s">
        <v>66</v>
      </c>
      <c r="AA53" s="21" t="s">
        <v>66</v>
      </c>
      <c r="AB53" s="21" t="s">
        <v>66</v>
      </c>
    </row>
    <row r="54" spans="5:28" s="113" customFormat="1" x14ac:dyDescent="0.25">
      <c r="E54" s="112"/>
      <c r="S54" s="16"/>
      <c r="T54" s="21" t="s">
        <v>80</v>
      </c>
      <c r="U54" s="21" t="s">
        <v>80</v>
      </c>
      <c r="V54" s="21" t="s">
        <v>80</v>
      </c>
      <c r="W54" s="21" t="s">
        <v>81</v>
      </c>
      <c r="X54" s="22" t="s">
        <v>82</v>
      </c>
      <c r="Y54" s="21" t="s">
        <v>80</v>
      </c>
      <c r="Z54" s="21" t="s">
        <v>80</v>
      </c>
      <c r="AA54" s="21" t="s">
        <v>80</v>
      </c>
      <c r="AB54" s="21" t="s">
        <v>80</v>
      </c>
    </row>
    <row r="55" spans="5:28" s="113" customFormat="1" x14ac:dyDescent="0.25">
      <c r="E55" s="112"/>
      <c r="S55" s="16"/>
      <c r="T55" s="21" t="s">
        <v>83</v>
      </c>
      <c r="U55" s="21" t="s">
        <v>83</v>
      </c>
      <c r="V55" s="21" t="s">
        <v>83</v>
      </c>
      <c r="W55" s="23"/>
      <c r="X55" s="22" t="s">
        <v>465</v>
      </c>
      <c r="Y55" s="21" t="s">
        <v>83</v>
      </c>
      <c r="Z55" s="21" t="s">
        <v>83</v>
      </c>
      <c r="AA55" s="21" t="s">
        <v>83</v>
      </c>
      <c r="AB55" s="21" t="s">
        <v>83</v>
      </c>
    </row>
    <row r="56" spans="5:28" s="113" customFormat="1" x14ac:dyDescent="0.25">
      <c r="E56" s="112"/>
      <c r="S56" s="16"/>
      <c r="T56" s="21" t="s">
        <v>84</v>
      </c>
      <c r="U56" s="21" t="s">
        <v>84</v>
      </c>
      <c r="V56" s="21" t="s">
        <v>84</v>
      </c>
      <c r="W56" s="23"/>
      <c r="X56" s="22" t="s">
        <v>466</v>
      </c>
      <c r="Y56" s="21" t="s">
        <v>84</v>
      </c>
      <c r="Z56" s="21" t="s">
        <v>84</v>
      </c>
      <c r="AA56" s="21" t="s">
        <v>84</v>
      </c>
      <c r="AB56" s="21" t="s">
        <v>84</v>
      </c>
    </row>
    <row r="57" spans="5:28" s="113" customFormat="1" x14ac:dyDescent="0.25">
      <c r="E57" s="112"/>
      <c r="S57" s="16"/>
      <c r="T57" s="21" t="s">
        <v>85</v>
      </c>
      <c r="U57" s="21" t="s">
        <v>85</v>
      </c>
      <c r="V57" s="21" t="s">
        <v>85</v>
      </c>
      <c r="W57" s="23"/>
      <c r="X57" s="16"/>
      <c r="Y57" s="21" t="s">
        <v>85</v>
      </c>
      <c r="Z57" s="21" t="s">
        <v>85</v>
      </c>
      <c r="AA57" s="21" t="s">
        <v>85</v>
      </c>
      <c r="AB57" s="21" t="s">
        <v>85</v>
      </c>
    </row>
    <row r="58" spans="5:28" s="113" customFormat="1" x14ac:dyDescent="0.25">
      <c r="E58" s="112"/>
      <c r="S58" s="16"/>
      <c r="T58" s="21" t="s">
        <v>86</v>
      </c>
      <c r="U58" s="21" t="s">
        <v>86</v>
      </c>
      <c r="V58" s="21" t="s">
        <v>86</v>
      </c>
      <c r="W58" s="23"/>
      <c r="X58" s="16"/>
      <c r="Y58" s="21" t="s">
        <v>86</v>
      </c>
      <c r="Z58" s="21" t="s">
        <v>86</v>
      </c>
      <c r="AA58" s="21" t="s">
        <v>86</v>
      </c>
      <c r="AB58" s="21" t="s">
        <v>86</v>
      </c>
    </row>
    <row r="59" spans="5:28" s="113" customFormat="1" x14ac:dyDescent="0.25">
      <c r="E59" s="112"/>
      <c r="S59" s="23"/>
      <c r="T59" s="21" t="s">
        <v>87</v>
      </c>
      <c r="U59" s="21" t="s">
        <v>87</v>
      </c>
      <c r="V59" s="21" t="s">
        <v>87</v>
      </c>
      <c r="W59" s="23"/>
      <c r="X59" s="16"/>
      <c r="Y59" s="21" t="s">
        <v>87</v>
      </c>
      <c r="Z59" s="21" t="s">
        <v>87</v>
      </c>
      <c r="AA59" s="21" t="s">
        <v>87</v>
      </c>
      <c r="AB59" s="21" t="s">
        <v>87</v>
      </c>
    </row>
    <row r="60" spans="5:28" s="113" customFormat="1" x14ac:dyDescent="0.25">
      <c r="E60" s="112"/>
      <c r="S60" s="16"/>
      <c r="T60" s="21" t="s">
        <v>88</v>
      </c>
      <c r="U60" s="21" t="s">
        <v>88</v>
      </c>
      <c r="V60" s="21" t="s">
        <v>88</v>
      </c>
      <c r="W60" s="23"/>
      <c r="X60" s="16"/>
      <c r="Y60" s="21" t="s">
        <v>88</v>
      </c>
      <c r="Z60" s="21" t="s">
        <v>88</v>
      </c>
      <c r="AA60" s="21" t="s">
        <v>88</v>
      </c>
      <c r="AB60" s="21" t="s">
        <v>88</v>
      </c>
    </row>
    <row r="61" spans="5:28" s="113" customFormat="1" x14ac:dyDescent="0.25">
      <c r="E61" s="112"/>
      <c r="S61" s="16"/>
      <c r="T61" s="21" t="s">
        <v>89</v>
      </c>
      <c r="U61" s="21" t="s">
        <v>89</v>
      </c>
      <c r="V61" s="21" t="s">
        <v>89</v>
      </c>
      <c r="W61" s="23"/>
      <c r="X61" s="16"/>
      <c r="Y61" s="21" t="s">
        <v>89</v>
      </c>
      <c r="Z61" s="21" t="s">
        <v>89</v>
      </c>
      <c r="AA61" s="21" t="s">
        <v>89</v>
      </c>
      <c r="AB61" s="21" t="s">
        <v>89</v>
      </c>
    </row>
    <row r="62" spans="5:28" s="113" customFormat="1" x14ac:dyDescent="0.25">
      <c r="E62" s="112"/>
      <c r="S62" s="16"/>
      <c r="T62" s="21" t="s">
        <v>90</v>
      </c>
      <c r="U62" s="21" t="s">
        <v>90</v>
      </c>
      <c r="V62" s="21" t="s">
        <v>90</v>
      </c>
      <c r="W62" s="23"/>
      <c r="X62" s="16"/>
      <c r="Y62" s="21" t="s">
        <v>90</v>
      </c>
      <c r="Z62" s="21" t="s">
        <v>90</v>
      </c>
      <c r="AA62" s="21" t="s">
        <v>90</v>
      </c>
      <c r="AB62" s="21" t="s">
        <v>90</v>
      </c>
    </row>
    <row r="63" spans="5:28" s="113" customFormat="1" x14ac:dyDescent="0.25">
      <c r="E63" s="112"/>
      <c r="S63" s="16"/>
      <c r="T63" s="16"/>
      <c r="U63" s="16"/>
      <c r="V63" s="16"/>
      <c r="W63" s="16"/>
    </row>
    <row r="64" spans="5:28" s="113" customFormat="1" x14ac:dyDescent="0.25">
      <c r="E64" s="112"/>
      <c r="S64" s="16"/>
      <c r="T64" s="17" t="s">
        <v>50</v>
      </c>
      <c r="U64" s="17" t="s">
        <v>48</v>
      </c>
      <c r="V64" s="19" t="s">
        <v>51</v>
      </c>
      <c r="W64" s="19" t="s">
        <v>52</v>
      </c>
      <c r="X64" s="20" t="s">
        <v>53</v>
      </c>
      <c r="Y64" s="19" t="s">
        <v>47</v>
      </c>
      <c r="Z64" s="17" t="s">
        <v>460</v>
      </c>
      <c r="AA64" s="17" t="s">
        <v>461</v>
      </c>
      <c r="AB64" s="17" t="s">
        <v>462</v>
      </c>
    </row>
    <row r="65" spans="1:28" x14ac:dyDescent="0.3">
      <c r="A65" s="113"/>
      <c r="B65" s="113"/>
      <c r="C65" s="113"/>
      <c r="D65" s="113"/>
      <c r="N65" s="16"/>
      <c r="O65" s="16"/>
      <c r="P65" s="16"/>
      <c r="Q65" s="16"/>
      <c r="R65" s="16"/>
      <c r="T65" s="24" t="s">
        <v>91</v>
      </c>
      <c r="U65" s="24" t="s">
        <v>92</v>
      </c>
      <c r="V65" s="24" t="s">
        <v>93</v>
      </c>
      <c r="W65" s="17" t="s">
        <v>94</v>
      </c>
      <c r="X65" s="32" t="s">
        <v>95</v>
      </c>
      <c r="Y65" s="24" t="s">
        <v>96</v>
      </c>
      <c r="Z65" s="24" t="s">
        <v>467</v>
      </c>
      <c r="AA65" s="24" t="s">
        <v>468</v>
      </c>
      <c r="AB65" s="24" t="s">
        <v>469</v>
      </c>
    </row>
    <row r="66" spans="1:28" x14ac:dyDescent="0.3">
      <c r="A66" s="113"/>
      <c r="B66" s="113"/>
      <c r="C66" s="113"/>
      <c r="D66" s="113"/>
      <c r="N66" s="16"/>
      <c r="O66" s="16"/>
      <c r="P66" s="16"/>
      <c r="Q66" s="16"/>
      <c r="R66" s="16"/>
      <c r="T66" s="25" t="s">
        <v>97</v>
      </c>
      <c r="U66" s="25" t="s">
        <v>97</v>
      </c>
      <c r="V66" s="25" t="s">
        <v>97</v>
      </c>
      <c r="W66" s="18" t="s">
        <v>98</v>
      </c>
      <c r="X66" s="33" t="s">
        <v>99</v>
      </c>
      <c r="Y66" s="25" t="s">
        <v>97</v>
      </c>
      <c r="Z66" s="25" t="s">
        <v>97</v>
      </c>
      <c r="AA66" s="25" t="s">
        <v>97</v>
      </c>
      <c r="AB66" s="25" t="s">
        <v>97</v>
      </c>
    </row>
    <row r="67" spans="1:28" x14ac:dyDescent="0.3">
      <c r="A67" s="113"/>
      <c r="B67" s="113"/>
      <c r="C67" s="113"/>
      <c r="D67" s="113"/>
      <c r="N67" s="16"/>
      <c r="O67" s="16"/>
      <c r="P67" s="16"/>
      <c r="Q67" s="16"/>
      <c r="R67" s="16"/>
      <c r="T67" s="25" t="s">
        <v>100</v>
      </c>
      <c r="U67" s="25" t="s">
        <v>100</v>
      </c>
      <c r="V67" s="25" t="s">
        <v>100</v>
      </c>
      <c r="W67" s="17" t="s">
        <v>101</v>
      </c>
      <c r="X67" s="32" t="s">
        <v>102</v>
      </c>
      <c r="Y67" s="25" t="s">
        <v>100</v>
      </c>
      <c r="Z67" s="25" t="s">
        <v>100</v>
      </c>
      <c r="AA67" s="25" t="s">
        <v>100</v>
      </c>
      <c r="AB67" s="25" t="s">
        <v>100</v>
      </c>
    </row>
    <row r="68" spans="1:28" x14ac:dyDescent="0.3">
      <c r="A68" s="113"/>
      <c r="B68" s="113"/>
      <c r="C68" s="113"/>
      <c r="D68" s="113"/>
      <c r="N68" s="16"/>
      <c r="O68" s="16"/>
      <c r="P68" s="16"/>
      <c r="Q68" s="16"/>
      <c r="R68" s="16"/>
      <c r="T68" s="25" t="s">
        <v>103</v>
      </c>
      <c r="U68" s="25" t="s">
        <v>103</v>
      </c>
      <c r="V68" s="25" t="s">
        <v>103</v>
      </c>
      <c r="W68" s="18" t="s">
        <v>104</v>
      </c>
      <c r="X68" s="33" t="s">
        <v>105</v>
      </c>
      <c r="Y68" s="25" t="s">
        <v>103</v>
      </c>
      <c r="Z68" s="25" t="s">
        <v>103</v>
      </c>
      <c r="AA68" s="25" t="s">
        <v>103</v>
      </c>
      <c r="AB68" s="25" t="s">
        <v>103</v>
      </c>
    </row>
    <row r="69" spans="1:28" x14ac:dyDescent="0.3">
      <c r="A69" s="113"/>
      <c r="B69" s="113"/>
      <c r="C69" s="113"/>
      <c r="D69" s="113"/>
      <c r="N69" s="16"/>
      <c r="O69" s="16"/>
      <c r="P69" s="16"/>
      <c r="Q69" s="16"/>
      <c r="R69" s="16"/>
      <c r="T69" s="25" t="s">
        <v>106</v>
      </c>
      <c r="U69" s="25" t="s">
        <v>106</v>
      </c>
      <c r="V69" s="25" t="s">
        <v>106</v>
      </c>
      <c r="W69" s="17" t="s">
        <v>107</v>
      </c>
      <c r="X69" s="32" t="s">
        <v>108</v>
      </c>
      <c r="Y69" s="25" t="s">
        <v>106</v>
      </c>
      <c r="Z69" s="25" t="s">
        <v>106</v>
      </c>
      <c r="AA69" s="25" t="s">
        <v>106</v>
      </c>
      <c r="AB69" s="25" t="s">
        <v>106</v>
      </c>
    </row>
    <row r="70" spans="1:28" x14ac:dyDescent="0.3">
      <c r="A70" s="113"/>
      <c r="B70" s="113"/>
      <c r="C70" s="113"/>
      <c r="D70" s="113"/>
      <c r="N70" s="16"/>
      <c r="O70" s="16"/>
      <c r="P70" s="16"/>
      <c r="Q70" s="16"/>
      <c r="R70" s="16"/>
      <c r="T70" s="25" t="s">
        <v>109</v>
      </c>
      <c r="U70" s="25" t="s">
        <v>109</v>
      </c>
      <c r="V70" s="25" t="s">
        <v>109</v>
      </c>
      <c r="W70" s="18" t="s">
        <v>110</v>
      </c>
      <c r="X70" s="33" t="s">
        <v>111</v>
      </c>
      <c r="Y70" s="25" t="s">
        <v>109</v>
      </c>
      <c r="Z70" s="25" t="s">
        <v>109</v>
      </c>
      <c r="AA70" s="25" t="s">
        <v>109</v>
      </c>
      <c r="AB70" s="25" t="s">
        <v>109</v>
      </c>
    </row>
    <row r="71" spans="1:28" x14ac:dyDescent="0.3">
      <c r="N71" s="16"/>
      <c r="O71" s="16"/>
      <c r="P71" s="16"/>
      <c r="Q71" s="16"/>
      <c r="R71" s="16"/>
      <c r="T71" s="24" t="s">
        <v>112</v>
      </c>
      <c r="U71" s="24" t="s">
        <v>113</v>
      </c>
      <c r="V71" s="24" t="s">
        <v>114</v>
      </c>
      <c r="W71" s="18" t="s">
        <v>115</v>
      </c>
      <c r="X71" s="33" t="s">
        <v>116</v>
      </c>
      <c r="Y71" s="24" t="s">
        <v>117</v>
      </c>
      <c r="Z71" s="24" t="s">
        <v>470</v>
      </c>
      <c r="AA71" s="24" t="s">
        <v>471</v>
      </c>
      <c r="AB71" s="24" t="s">
        <v>472</v>
      </c>
    </row>
    <row r="72" spans="1:28" x14ac:dyDescent="0.3">
      <c r="N72" s="16"/>
      <c r="O72" s="16"/>
      <c r="P72" s="16"/>
      <c r="Q72" s="16"/>
      <c r="R72" s="16"/>
      <c r="T72" s="25" t="s">
        <v>118</v>
      </c>
      <c r="U72" s="25" t="s">
        <v>118</v>
      </c>
      <c r="V72" s="25" t="s">
        <v>118</v>
      </c>
      <c r="W72" s="18" t="s">
        <v>119</v>
      </c>
      <c r="X72" s="40" t="s">
        <v>120</v>
      </c>
      <c r="Y72" s="25" t="s">
        <v>118</v>
      </c>
      <c r="Z72" s="25" t="s">
        <v>118</v>
      </c>
      <c r="AA72" s="25" t="s">
        <v>118</v>
      </c>
      <c r="AB72" s="25" t="s">
        <v>118</v>
      </c>
    </row>
    <row r="73" spans="1:28" x14ac:dyDescent="0.3">
      <c r="N73" s="16"/>
      <c r="O73" s="16"/>
      <c r="P73" s="16"/>
      <c r="Q73" s="16"/>
      <c r="R73" s="16"/>
      <c r="T73" s="25" t="s">
        <v>121</v>
      </c>
      <c r="U73" s="25" t="s">
        <v>121</v>
      </c>
      <c r="V73" s="25" t="s">
        <v>121</v>
      </c>
      <c r="W73" s="17" t="s">
        <v>122</v>
      </c>
      <c r="X73" s="33" t="s">
        <v>123</v>
      </c>
      <c r="Y73" s="25" t="s">
        <v>121</v>
      </c>
      <c r="Z73" s="25" t="s">
        <v>121</v>
      </c>
      <c r="AA73" s="25" t="s">
        <v>121</v>
      </c>
      <c r="AB73" s="25" t="s">
        <v>121</v>
      </c>
    </row>
    <row r="74" spans="1:28" x14ac:dyDescent="0.3">
      <c r="N74" s="16"/>
      <c r="O74" s="16"/>
      <c r="P74" s="16"/>
      <c r="Q74" s="16"/>
      <c r="R74" s="16"/>
      <c r="T74" s="25" t="s">
        <v>124</v>
      </c>
      <c r="U74" s="25" t="s">
        <v>124</v>
      </c>
      <c r="V74" s="25" t="s">
        <v>124</v>
      </c>
      <c r="W74" s="18" t="s">
        <v>125</v>
      </c>
      <c r="X74" s="33" t="s">
        <v>126</v>
      </c>
      <c r="Y74" s="25" t="s">
        <v>124</v>
      </c>
      <c r="Z74" s="25" t="s">
        <v>124</v>
      </c>
      <c r="AA74" s="25" t="s">
        <v>124</v>
      </c>
      <c r="AB74" s="25" t="s">
        <v>124</v>
      </c>
    </row>
    <row r="75" spans="1:28" x14ac:dyDescent="0.3">
      <c r="N75" s="16"/>
      <c r="O75" s="16"/>
      <c r="P75" s="16"/>
      <c r="Q75" s="16"/>
      <c r="R75" s="16"/>
      <c r="T75" s="25" t="s">
        <v>127</v>
      </c>
      <c r="U75" s="25" t="s">
        <v>127</v>
      </c>
      <c r="V75" s="25" t="s">
        <v>127</v>
      </c>
      <c r="W75" s="18" t="s">
        <v>128</v>
      </c>
      <c r="X75" s="33" t="s">
        <v>129</v>
      </c>
      <c r="Y75" s="25" t="s">
        <v>127</v>
      </c>
      <c r="Z75" s="25" t="s">
        <v>127</v>
      </c>
      <c r="AA75" s="25" t="s">
        <v>127</v>
      </c>
      <c r="AB75" s="25" t="s">
        <v>127</v>
      </c>
    </row>
    <row r="76" spans="1:28" x14ac:dyDescent="0.3">
      <c r="N76" s="16"/>
      <c r="O76" s="16"/>
      <c r="P76" s="16"/>
      <c r="Q76" s="16"/>
      <c r="R76" s="16"/>
      <c r="T76" s="25" t="s">
        <v>130</v>
      </c>
      <c r="U76" s="25" t="s">
        <v>130</v>
      </c>
      <c r="V76" s="25" t="s">
        <v>130</v>
      </c>
      <c r="W76" s="18" t="s">
        <v>131</v>
      </c>
      <c r="X76" s="32" t="s">
        <v>132</v>
      </c>
      <c r="Y76" s="25" t="s">
        <v>130</v>
      </c>
      <c r="Z76" s="25" t="s">
        <v>130</v>
      </c>
      <c r="AA76" s="25" t="s">
        <v>130</v>
      </c>
      <c r="AB76" s="25" t="s">
        <v>130</v>
      </c>
    </row>
    <row r="77" spans="1:28" x14ac:dyDescent="0.3">
      <c r="N77" s="16"/>
      <c r="O77" s="16"/>
      <c r="P77" s="16"/>
      <c r="Q77" s="16"/>
      <c r="R77" s="16"/>
      <c r="T77" s="25" t="s">
        <v>133</v>
      </c>
      <c r="U77" s="25" t="s">
        <v>133</v>
      </c>
      <c r="V77" s="25" t="s">
        <v>133</v>
      </c>
      <c r="W77" s="18" t="s">
        <v>134</v>
      </c>
      <c r="X77" s="33" t="s">
        <v>59</v>
      </c>
      <c r="Y77" s="25" t="s">
        <v>133</v>
      </c>
      <c r="Z77" s="25" t="s">
        <v>133</v>
      </c>
      <c r="AA77" s="25" t="s">
        <v>133</v>
      </c>
      <c r="AB77" s="25" t="s">
        <v>133</v>
      </c>
    </row>
    <row r="78" spans="1:28" x14ac:dyDescent="0.3">
      <c r="N78" s="16"/>
      <c r="O78" s="16"/>
      <c r="P78" s="16"/>
      <c r="Q78" s="16"/>
      <c r="R78" s="16"/>
      <c r="T78" s="25" t="s">
        <v>135</v>
      </c>
      <c r="U78" s="25" t="s">
        <v>135</v>
      </c>
      <c r="V78" s="25" t="s">
        <v>135</v>
      </c>
      <c r="W78" s="18" t="s">
        <v>136</v>
      </c>
      <c r="X78" s="33" t="s">
        <v>137</v>
      </c>
      <c r="Y78" s="25" t="s">
        <v>135</v>
      </c>
      <c r="Z78" s="25" t="s">
        <v>135</v>
      </c>
      <c r="AA78" s="25" t="s">
        <v>135</v>
      </c>
      <c r="AB78" s="25" t="s">
        <v>135</v>
      </c>
    </row>
    <row r="79" spans="1:28" x14ac:dyDescent="0.3">
      <c r="N79" s="16"/>
      <c r="O79" s="16"/>
      <c r="P79" s="16"/>
      <c r="Q79" s="16"/>
      <c r="R79" s="16"/>
      <c r="T79" s="24" t="s">
        <v>138</v>
      </c>
      <c r="U79" s="24" t="s">
        <v>139</v>
      </c>
      <c r="V79" s="24" t="s">
        <v>140</v>
      </c>
      <c r="W79" s="17" t="s">
        <v>141</v>
      </c>
      <c r="X79" s="33" t="s">
        <v>142</v>
      </c>
      <c r="Y79" s="24" t="s">
        <v>143</v>
      </c>
      <c r="Z79" s="24" t="s">
        <v>473</v>
      </c>
      <c r="AA79" s="24" t="s">
        <v>474</v>
      </c>
      <c r="AB79" s="24" t="s">
        <v>475</v>
      </c>
    </row>
    <row r="80" spans="1:28" x14ac:dyDescent="0.3">
      <c r="N80" s="16"/>
      <c r="O80" s="16"/>
      <c r="P80" s="16"/>
      <c r="Q80" s="16"/>
      <c r="R80" s="16"/>
      <c r="T80" s="25" t="s">
        <v>144</v>
      </c>
      <c r="U80" s="25" t="s">
        <v>144</v>
      </c>
      <c r="V80" s="25" t="s">
        <v>144</v>
      </c>
      <c r="W80" s="18" t="s">
        <v>145</v>
      </c>
      <c r="X80" s="32" t="s">
        <v>146</v>
      </c>
      <c r="Y80" s="25" t="s">
        <v>144</v>
      </c>
      <c r="Z80" s="25" t="s">
        <v>144</v>
      </c>
      <c r="AA80" s="25" t="s">
        <v>144</v>
      </c>
      <c r="AB80" s="25" t="s">
        <v>144</v>
      </c>
    </row>
    <row r="81" spans="14:28" x14ac:dyDescent="0.3">
      <c r="N81" s="16"/>
      <c r="O81" s="16"/>
      <c r="P81" s="16"/>
      <c r="Q81" s="16"/>
      <c r="R81" s="16"/>
      <c r="T81" s="25" t="s">
        <v>147</v>
      </c>
      <c r="U81" s="25" t="s">
        <v>147</v>
      </c>
      <c r="V81" s="25" t="s">
        <v>147</v>
      </c>
      <c r="W81" s="18" t="s">
        <v>148</v>
      </c>
      <c r="X81" s="33" t="s">
        <v>149</v>
      </c>
      <c r="Y81" s="25" t="s">
        <v>147</v>
      </c>
      <c r="Z81" s="25" t="s">
        <v>147</v>
      </c>
      <c r="AA81" s="25" t="s">
        <v>147</v>
      </c>
      <c r="AB81" s="25" t="s">
        <v>147</v>
      </c>
    </row>
    <row r="82" spans="14:28" x14ac:dyDescent="0.3">
      <c r="N82" s="16"/>
      <c r="O82" s="16"/>
      <c r="P82" s="16"/>
      <c r="Q82" s="16"/>
      <c r="R82" s="16"/>
      <c r="T82" s="25" t="s">
        <v>150</v>
      </c>
      <c r="U82" s="25" t="s">
        <v>150</v>
      </c>
      <c r="V82" s="25" t="s">
        <v>150</v>
      </c>
      <c r="W82" s="18" t="s">
        <v>151</v>
      </c>
      <c r="X82" s="32" t="s">
        <v>476</v>
      </c>
      <c r="Y82" s="25" t="s">
        <v>150</v>
      </c>
      <c r="Z82" s="25" t="s">
        <v>150</v>
      </c>
      <c r="AA82" s="25" t="s">
        <v>150</v>
      </c>
      <c r="AB82" s="25" t="s">
        <v>150</v>
      </c>
    </row>
    <row r="83" spans="14:28" x14ac:dyDescent="0.25">
      <c r="N83" s="16"/>
      <c r="O83" s="16"/>
      <c r="P83" s="16"/>
      <c r="Q83" s="16"/>
      <c r="R83" s="16"/>
      <c r="T83" s="25" t="s">
        <v>152</v>
      </c>
      <c r="U83" s="25" t="s">
        <v>152</v>
      </c>
      <c r="V83" s="25" t="s">
        <v>152</v>
      </c>
      <c r="W83" s="17" t="s">
        <v>153</v>
      </c>
      <c r="X83" s="142" t="s">
        <v>448</v>
      </c>
      <c r="Y83" s="25" t="s">
        <v>152</v>
      </c>
      <c r="Z83" s="25" t="s">
        <v>152</v>
      </c>
      <c r="AA83" s="25" t="s">
        <v>152</v>
      </c>
      <c r="AB83" s="25" t="s">
        <v>152</v>
      </c>
    </row>
    <row r="84" spans="14:28" x14ac:dyDescent="0.25">
      <c r="N84" s="16"/>
      <c r="O84" s="16"/>
      <c r="P84" s="16"/>
      <c r="Q84" s="16"/>
      <c r="R84" s="16"/>
      <c r="T84" s="25" t="s">
        <v>155</v>
      </c>
      <c r="U84" s="25" t="s">
        <v>155</v>
      </c>
      <c r="V84" s="25" t="s">
        <v>155</v>
      </c>
      <c r="W84" s="18" t="s">
        <v>156</v>
      </c>
      <c r="X84" s="142" t="s">
        <v>449</v>
      </c>
      <c r="Y84" s="25" t="s">
        <v>155</v>
      </c>
      <c r="Z84" s="25" t="s">
        <v>155</v>
      </c>
      <c r="AA84" s="25" t="s">
        <v>155</v>
      </c>
      <c r="AB84" s="25" t="s">
        <v>155</v>
      </c>
    </row>
    <row r="85" spans="14:28" x14ac:dyDescent="0.25">
      <c r="N85" s="16"/>
      <c r="O85" s="16"/>
      <c r="P85" s="16"/>
      <c r="Q85" s="16"/>
      <c r="R85" s="16"/>
      <c r="T85" s="25" t="s">
        <v>157</v>
      </c>
      <c r="U85" s="25" t="s">
        <v>157</v>
      </c>
      <c r="V85" s="25" t="s">
        <v>157</v>
      </c>
      <c r="W85" s="18" t="s">
        <v>477</v>
      </c>
      <c r="X85" s="142" t="s">
        <v>450</v>
      </c>
      <c r="Y85" s="25" t="s">
        <v>157</v>
      </c>
      <c r="Z85" s="25" t="s">
        <v>157</v>
      </c>
      <c r="AA85" s="25" t="s">
        <v>157</v>
      </c>
      <c r="AB85" s="25" t="s">
        <v>157</v>
      </c>
    </row>
    <row r="86" spans="14:28" x14ac:dyDescent="0.25">
      <c r="N86" s="16"/>
      <c r="O86" s="16"/>
      <c r="P86" s="16"/>
      <c r="Q86" s="16"/>
      <c r="R86" s="16"/>
      <c r="T86" s="25" t="s">
        <v>158</v>
      </c>
      <c r="U86" s="25" t="s">
        <v>158</v>
      </c>
      <c r="V86" s="25" t="s">
        <v>158</v>
      </c>
      <c r="W86" s="17" t="s">
        <v>159</v>
      </c>
      <c r="X86" s="142" t="s">
        <v>154</v>
      </c>
      <c r="Y86" s="25" t="s">
        <v>158</v>
      </c>
      <c r="Z86" s="25" t="s">
        <v>158</v>
      </c>
      <c r="AA86" s="25" t="s">
        <v>158</v>
      </c>
      <c r="AB86" s="25" t="s">
        <v>158</v>
      </c>
    </row>
    <row r="87" spans="14:28" x14ac:dyDescent="0.25">
      <c r="N87" s="16"/>
      <c r="O87" s="16"/>
      <c r="P87" s="16"/>
      <c r="Q87" s="16"/>
      <c r="R87" s="16"/>
      <c r="T87" s="25" t="s">
        <v>160</v>
      </c>
      <c r="U87" s="25" t="s">
        <v>160</v>
      </c>
      <c r="V87" s="25" t="s">
        <v>160</v>
      </c>
      <c r="W87" s="18" t="s">
        <v>123</v>
      </c>
      <c r="X87" s="142" t="s">
        <v>194</v>
      </c>
      <c r="Y87" s="25" t="s">
        <v>160</v>
      </c>
      <c r="Z87" s="25" t="s">
        <v>160</v>
      </c>
      <c r="AA87" s="25" t="s">
        <v>160</v>
      </c>
      <c r="AB87" s="25" t="s">
        <v>160</v>
      </c>
    </row>
    <row r="88" spans="14:28" x14ac:dyDescent="0.25">
      <c r="N88" s="16"/>
      <c r="O88" s="16"/>
      <c r="P88" s="16"/>
      <c r="Q88" s="16"/>
      <c r="R88" s="16"/>
      <c r="T88" s="25" t="s">
        <v>478</v>
      </c>
      <c r="U88" s="25" t="s">
        <v>478</v>
      </c>
      <c r="V88" s="25" t="s">
        <v>478</v>
      </c>
      <c r="W88" s="18" t="s">
        <v>162</v>
      </c>
      <c r="X88" s="142" t="s">
        <v>161</v>
      </c>
      <c r="Y88" s="25" t="s">
        <v>478</v>
      </c>
      <c r="Z88" s="25" t="s">
        <v>478</v>
      </c>
      <c r="AA88" s="25" t="s">
        <v>478</v>
      </c>
      <c r="AB88" s="25" t="s">
        <v>478</v>
      </c>
    </row>
    <row r="89" spans="14:28" x14ac:dyDescent="0.25">
      <c r="N89" s="16"/>
      <c r="O89" s="16"/>
      <c r="P89" s="16"/>
      <c r="Q89" s="16"/>
      <c r="R89" s="16"/>
      <c r="T89" s="25" t="s">
        <v>163</v>
      </c>
      <c r="U89" s="25" t="s">
        <v>163</v>
      </c>
      <c r="V89" s="25" t="s">
        <v>163</v>
      </c>
      <c r="W89" s="18" t="s">
        <v>126</v>
      </c>
      <c r="X89" s="142" t="s">
        <v>192</v>
      </c>
      <c r="Y89" s="25" t="s">
        <v>163</v>
      </c>
      <c r="Z89" s="25" t="s">
        <v>163</v>
      </c>
      <c r="AA89" s="25" t="s">
        <v>163</v>
      </c>
      <c r="AB89" s="25" t="s">
        <v>163</v>
      </c>
    </row>
    <row r="90" spans="14:28" x14ac:dyDescent="0.3">
      <c r="N90" s="16"/>
      <c r="O90" s="16"/>
      <c r="P90" s="16"/>
      <c r="Q90" s="16"/>
      <c r="R90" s="16"/>
      <c r="T90" s="25" t="s">
        <v>165</v>
      </c>
      <c r="U90" s="25" t="s">
        <v>165</v>
      </c>
      <c r="V90" s="25" t="s">
        <v>165</v>
      </c>
      <c r="W90" s="17" t="s">
        <v>166</v>
      </c>
      <c r="X90" s="32" t="s">
        <v>164</v>
      </c>
      <c r="Y90" s="25" t="s">
        <v>165</v>
      </c>
      <c r="Z90" s="25" t="s">
        <v>165</v>
      </c>
      <c r="AA90" s="25" t="s">
        <v>165</v>
      </c>
      <c r="AB90" s="25" t="s">
        <v>165</v>
      </c>
    </row>
    <row r="91" spans="14:28" x14ac:dyDescent="0.3">
      <c r="N91" s="16"/>
      <c r="O91" s="16"/>
      <c r="P91" s="16"/>
      <c r="Q91" s="16"/>
      <c r="R91" s="16"/>
      <c r="T91" s="25" t="s">
        <v>168</v>
      </c>
      <c r="U91" s="25" t="s">
        <v>168</v>
      </c>
      <c r="V91" s="25" t="s">
        <v>168</v>
      </c>
      <c r="W91" s="18" t="s">
        <v>169</v>
      </c>
      <c r="X91" s="33" t="s">
        <v>167</v>
      </c>
      <c r="Y91" s="25" t="s">
        <v>168</v>
      </c>
      <c r="Z91" s="25" t="s">
        <v>168</v>
      </c>
      <c r="AA91" s="25" t="s">
        <v>168</v>
      </c>
      <c r="AB91" s="25" t="s">
        <v>168</v>
      </c>
    </row>
    <row r="92" spans="14:28" x14ac:dyDescent="0.3">
      <c r="N92" s="16"/>
      <c r="O92" s="16"/>
      <c r="P92" s="16"/>
      <c r="Q92" s="16"/>
      <c r="R92" s="16"/>
      <c r="T92" s="25" t="s">
        <v>171</v>
      </c>
      <c r="U92" s="25" t="s">
        <v>171</v>
      </c>
      <c r="V92" s="25" t="s">
        <v>171</v>
      </c>
      <c r="W92" s="18" t="s">
        <v>172</v>
      </c>
      <c r="X92" s="33" t="s">
        <v>170</v>
      </c>
      <c r="Y92" s="25" t="s">
        <v>171</v>
      </c>
      <c r="Z92" s="25" t="s">
        <v>171</v>
      </c>
      <c r="AA92" s="25" t="s">
        <v>171</v>
      </c>
      <c r="AB92" s="25" t="s">
        <v>171</v>
      </c>
    </row>
    <row r="93" spans="14:28" x14ac:dyDescent="0.3">
      <c r="N93" s="16"/>
      <c r="O93" s="16"/>
      <c r="P93" s="16"/>
      <c r="Q93" s="16"/>
      <c r="R93" s="16"/>
      <c r="T93" s="25" t="s">
        <v>174</v>
      </c>
      <c r="U93" s="25" t="s">
        <v>174</v>
      </c>
      <c r="V93" s="25" t="s">
        <v>174</v>
      </c>
      <c r="W93" s="18" t="s">
        <v>175</v>
      </c>
      <c r="X93" s="33" t="s">
        <v>173</v>
      </c>
      <c r="Y93" s="25" t="s">
        <v>174</v>
      </c>
      <c r="Z93" s="25" t="s">
        <v>174</v>
      </c>
      <c r="AA93" s="25" t="s">
        <v>174</v>
      </c>
      <c r="AB93" s="25" t="s">
        <v>174</v>
      </c>
    </row>
    <row r="94" spans="14:28" x14ac:dyDescent="0.3">
      <c r="N94" s="16"/>
      <c r="O94" s="16"/>
      <c r="P94" s="16"/>
      <c r="Q94" s="16"/>
      <c r="R94" s="16"/>
      <c r="T94" s="25" t="s">
        <v>177</v>
      </c>
      <c r="U94" s="25" t="s">
        <v>177</v>
      </c>
      <c r="V94" s="25" t="s">
        <v>177</v>
      </c>
      <c r="W94" s="17" t="s">
        <v>178</v>
      </c>
      <c r="X94" s="40" t="s">
        <v>176</v>
      </c>
      <c r="Y94" s="25" t="s">
        <v>177</v>
      </c>
      <c r="Z94" s="25" t="s">
        <v>177</v>
      </c>
      <c r="AA94" s="25" t="s">
        <v>177</v>
      </c>
      <c r="AB94" s="25" t="s">
        <v>177</v>
      </c>
    </row>
    <row r="95" spans="14:28" x14ac:dyDescent="0.3">
      <c r="N95" s="16"/>
      <c r="O95" s="16"/>
      <c r="P95" s="16"/>
      <c r="Q95" s="16"/>
      <c r="R95" s="16"/>
      <c r="T95" s="25" t="s">
        <v>180</v>
      </c>
      <c r="U95" s="25" t="s">
        <v>180</v>
      </c>
      <c r="V95" s="25" t="s">
        <v>180</v>
      </c>
      <c r="W95" s="18" t="s">
        <v>181</v>
      </c>
      <c r="X95" s="33" t="s">
        <v>179</v>
      </c>
      <c r="Y95" s="25" t="s">
        <v>180</v>
      </c>
      <c r="Z95" s="25" t="s">
        <v>180</v>
      </c>
      <c r="AA95" s="25" t="s">
        <v>180</v>
      </c>
      <c r="AB95" s="25" t="s">
        <v>180</v>
      </c>
    </row>
    <row r="96" spans="14:28" x14ac:dyDescent="0.3">
      <c r="N96" s="16"/>
      <c r="O96" s="16"/>
      <c r="P96" s="16"/>
      <c r="Q96" s="16"/>
      <c r="R96" s="16"/>
      <c r="T96" s="25" t="s">
        <v>183</v>
      </c>
      <c r="U96" s="25" t="s">
        <v>183</v>
      </c>
      <c r="V96" s="25" t="s">
        <v>183</v>
      </c>
      <c r="W96" s="17" t="s">
        <v>184</v>
      </c>
      <c r="X96" s="33" t="s">
        <v>182</v>
      </c>
      <c r="Y96" s="25" t="s">
        <v>183</v>
      </c>
      <c r="Z96" s="25" t="s">
        <v>183</v>
      </c>
      <c r="AA96" s="25" t="s">
        <v>183</v>
      </c>
      <c r="AB96" s="25" t="s">
        <v>183</v>
      </c>
    </row>
    <row r="97" spans="14:28" x14ac:dyDescent="0.3">
      <c r="N97" s="16"/>
      <c r="O97" s="16"/>
      <c r="P97" s="16"/>
      <c r="Q97" s="16"/>
      <c r="R97" s="16"/>
      <c r="T97" s="25" t="s">
        <v>186</v>
      </c>
      <c r="U97" s="25" t="s">
        <v>186</v>
      </c>
      <c r="V97" s="25" t="s">
        <v>186</v>
      </c>
      <c r="W97" s="18" t="s">
        <v>105</v>
      </c>
      <c r="X97" s="33" t="s">
        <v>185</v>
      </c>
      <c r="Y97" s="25" t="s">
        <v>186</v>
      </c>
      <c r="Z97" s="25" t="s">
        <v>186</v>
      </c>
      <c r="AA97" s="25" t="s">
        <v>186</v>
      </c>
      <c r="AB97" s="25" t="s">
        <v>186</v>
      </c>
    </row>
    <row r="98" spans="14:28" x14ac:dyDescent="0.3">
      <c r="N98" s="16"/>
      <c r="O98" s="16"/>
      <c r="P98" s="16"/>
      <c r="Q98" s="16"/>
      <c r="R98" s="16"/>
      <c r="T98" s="25" t="s">
        <v>187</v>
      </c>
      <c r="U98" s="25" t="s">
        <v>187</v>
      </c>
      <c r="V98" s="25" t="s">
        <v>187</v>
      </c>
      <c r="W98" s="17" t="s">
        <v>188</v>
      </c>
      <c r="X98" s="32" t="s">
        <v>479</v>
      </c>
      <c r="Y98" s="25" t="s">
        <v>187</v>
      </c>
      <c r="Z98" s="25" t="s">
        <v>187</v>
      </c>
      <c r="AA98" s="25" t="s">
        <v>187</v>
      </c>
      <c r="AB98" s="25" t="s">
        <v>187</v>
      </c>
    </row>
    <row r="99" spans="14:28" x14ac:dyDescent="0.25">
      <c r="N99" s="16"/>
      <c r="O99" s="16"/>
      <c r="P99" s="16"/>
      <c r="Q99" s="16"/>
      <c r="R99" s="16"/>
      <c r="T99" s="25" t="s">
        <v>190</v>
      </c>
      <c r="U99" s="25" t="s">
        <v>190</v>
      </c>
      <c r="V99" s="25" t="s">
        <v>190</v>
      </c>
      <c r="W99" s="18" t="s">
        <v>191</v>
      </c>
      <c r="X99" s="142" t="s">
        <v>189</v>
      </c>
      <c r="Y99" s="25" t="s">
        <v>190</v>
      </c>
      <c r="Z99" s="25" t="s">
        <v>190</v>
      </c>
      <c r="AA99" s="25" t="s">
        <v>190</v>
      </c>
      <c r="AB99" s="25" t="s">
        <v>190</v>
      </c>
    </row>
    <row r="100" spans="14:28" x14ac:dyDescent="0.25">
      <c r="N100" s="16"/>
      <c r="O100" s="16"/>
      <c r="P100" s="16"/>
      <c r="Q100" s="16"/>
      <c r="R100" s="16"/>
      <c r="T100" s="25" t="s">
        <v>193</v>
      </c>
      <c r="U100" s="25" t="s">
        <v>193</v>
      </c>
      <c r="V100" s="25" t="s">
        <v>193</v>
      </c>
      <c r="W100" s="23"/>
      <c r="X100" s="142" t="s">
        <v>451</v>
      </c>
      <c r="Y100" s="25" t="s">
        <v>193</v>
      </c>
      <c r="Z100" s="25" t="s">
        <v>193</v>
      </c>
      <c r="AA100" s="25" t="s">
        <v>193</v>
      </c>
      <c r="AB100" s="25" t="s">
        <v>193</v>
      </c>
    </row>
    <row r="101" spans="14:28" x14ac:dyDescent="0.25">
      <c r="N101" s="16"/>
      <c r="O101" s="16"/>
      <c r="P101" s="16"/>
      <c r="Q101" s="16"/>
      <c r="R101" s="16"/>
      <c r="T101" s="25" t="s">
        <v>195</v>
      </c>
      <c r="U101" s="25" t="s">
        <v>195</v>
      </c>
      <c r="V101" s="25" t="s">
        <v>195</v>
      </c>
      <c r="W101" s="23"/>
      <c r="X101" s="142" t="s">
        <v>198</v>
      </c>
      <c r="Y101" s="25" t="s">
        <v>195</v>
      </c>
      <c r="Z101" s="25" t="s">
        <v>195</v>
      </c>
      <c r="AA101" s="25" t="s">
        <v>195</v>
      </c>
      <c r="AB101" s="25" t="s">
        <v>195</v>
      </c>
    </row>
    <row r="102" spans="14:28" x14ac:dyDescent="0.3">
      <c r="N102" s="16"/>
      <c r="O102" s="16"/>
      <c r="P102" s="16"/>
      <c r="Q102" s="16"/>
      <c r="R102" s="16"/>
      <c r="T102" s="25" t="s">
        <v>196</v>
      </c>
      <c r="U102" s="25" t="s">
        <v>196</v>
      </c>
      <c r="V102" s="25" t="s">
        <v>196</v>
      </c>
      <c r="W102" s="23"/>
      <c r="X102" s="32" t="s">
        <v>480</v>
      </c>
      <c r="Y102" s="25" t="s">
        <v>196</v>
      </c>
      <c r="Z102" s="25" t="s">
        <v>196</v>
      </c>
      <c r="AA102" s="25" t="s">
        <v>196</v>
      </c>
      <c r="AB102" s="25" t="s">
        <v>196</v>
      </c>
    </row>
    <row r="103" spans="14:28" x14ac:dyDescent="0.3">
      <c r="N103" s="16"/>
      <c r="O103" s="16"/>
      <c r="P103" s="16"/>
      <c r="Q103" s="16"/>
      <c r="R103" s="16"/>
      <c r="T103" s="25" t="s">
        <v>197</v>
      </c>
      <c r="U103" s="25" t="s">
        <v>197</v>
      </c>
      <c r="V103" s="25" t="s">
        <v>197</v>
      </c>
      <c r="W103" s="23"/>
      <c r="X103" s="33" t="s">
        <v>201</v>
      </c>
      <c r="Y103" s="25" t="s">
        <v>197</v>
      </c>
      <c r="Z103" s="25" t="s">
        <v>197</v>
      </c>
      <c r="AA103" s="25" t="s">
        <v>197</v>
      </c>
      <c r="AB103" s="25" t="s">
        <v>197</v>
      </c>
    </row>
    <row r="104" spans="14:28" x14ac:dyDescent="0.3">
      <c r="N104" s="16"/>
      <c r="O104" s="16"/>
      <c r="P104" s="16"/>
      <c r="Q104" s="16"/>
      <c r="R104" s="16"/>
      <c r="T104" s="25" t="s">
        <v>199</v>
      </c>
      <c r="U104" s="25" t="s">
        <v>199</v>
      </c>
      <c r="V104" s="25" t="s">
        <v>199</v>
      </c>
      <c r="W104" s="23"/>
      <c r="X104" s="33" t="s">
        <v>203</v>
      </c>
      <c r="Y104" s="25" t="s">
        <v>199</v>
      </c>
      <c r="Z104" s="25" t="s">
        <v>199</v>
      </c>
      <c r="AA104" s="25" t="s">
        <v>199</v>
      </c>
      <c r="AB104" s="25" t="s">
        <v>199</v>
      </c>
    </row>
    <row r="105" spans="14:28" x14ac:dyDescent="0.25">
      <c r="N105" s="16"/>
      <c r="O105" s="16"/>
      <c r="P105" s="16"/>
      <c r="Q105" s="16"/>
      <c r="R105" s="16"/>
      <c r="T105" s="25" t="s">
        <v>200</v>
      </c>
      <c r="U105" s="25" t="s">
        <v>200</v>
      </c>
      <c r="V105" s="25" t="s">
        <v>200</v>
      </c>
      <c r="W105" s="23"/>
      <c r="X105" s="143" t="s">
        <v>481</v>
      </c>
      <c r="Y105" s="25" t="s">
        <v>200</v>
      </c>
      <c r="Z105" s="25" t="s">
        <v>200</v>
      </c>
      <c r="AA105" s="25" t="s">
        <v>200</v>
      </c>
      <c r="AB105" s="25" t="s">
        <v>200</v>
      </c>
    </row>
    <row r="106" spans="14:28" x14ac:dyDescent="0.25">
      <c r="N106" s="16"/>
      <c r="O106" s="16"/>
      <c r="P106" s="16"/>
      <c r="Q106" s="16"/>
      <c r="R106" s="16"/>
      <c r="T106" s="25" t="s">
        <v>202</v>
      </c>
      <c r="U106" s="25" t="s">
        <v>202</v>
      </c>
      <c r="V106" s="25" t="s">
        <v>202</v>
      </c>
      <c r="W106" s="23"/>
      <c r="X106" s="142" t="s">
        <v>452</v>
      </c>
      <c r="Y106" s="25" t="s">
        <v>202</v>
      </c>
      <c r="Z106" s="25" t="s">
        <v>202</v>
      </c>
      <c r="AA106" s="25" t="s">
        <v>202</v>
      </c>
      <c r="AB106" s="25" t="s">
        <v>202</v>
      </c>
    </row>
    <row r="107" spans="14:28" x14ac:dyDescent="0.25">
      <c r="N107" s="16"/>
      <c r="O107" s="16"/>
      <c r="P107" s="16"/>
      <c r="Q107" s="16"/>
      <c r="R107" s="16"/>
      <c r="T107" s="25" t="s">
        <v>204</v>
      </c>
      <c r="U107" s="25" t="s">
        <v>204</v>
      </c>
      <c r="V107" s="25" t="s">
        <v>204</v>
      </c>
      <c r="W107" s="23"/>
      <c r="X107" s="142" t="s">
        <v>453</v>
      </c>
      <c r="Y107" s="25" t="s">
        <v>204</v>
      </c>
      <c r="Z107" s="25" t="s">
        <v>204</v>
      </c>
      <c r="AA107" s="25" t="s">
        <v>204</v>
      </c>
      <c r="AB107" s="25" t="s">
        <v>204</v>
      </c>
    </row>
    <row r="108" spans="14:28" x14ac:dyDescent="0.25">
      <c r="N108" s="16"/>
      <c r="O108" s="16"/>
      <c r="P108" s="16"/>
      <c r="Q108" s="16"/>
      <c r="R108" s="16"/>
      <c r="T108" s="25" t="s">
        <v>205</v>
      </c>
      <c r="U108" s="25" t="s">
        <v>205</v>
      </c>
      <c r="V108" s="25" t="s">
        <v>205</v>
      </c>
      <c r="W108" s="23"/>
      <c r="X108" s="144" t="s">
        <v>482</v>
      </c>
      <c r="Y108" s="25" t="s">
        <v>205</v>
      </c>
      <c r="Z108" s="25" t="s">
        <v>205</v>
      </c>
      <c r="AA108" s="25" t="s">
        <v>205</v>
      </c>
      <c r="AB108" s="25" t="s">
        <v>205</v>
      </c>
    </row>
    <row r="109" spans="14:28" x14ac:dyDescent="0.25">
      <c r="N109" s="16"/>
      <c r="O109" s="16"/>
      <c r="P109" s="16"/>
      <c r="Q109" s="16"/>
      <c r="R109" s="16"/>
      <c r="T109" s="25" t="s">
        <v>206</v>
      </c>
      <c r="U109" s="25" t="s">
        <v>206</v>
      </c>
      <c r="V109" s="25" t="s">
        <v>206</v>
      </c>
      <c r="W109" s="23"/>
      <c r="X109" s="145" t="s">
        <v>454</v>
      </c>
      <c r="Y109" s="25" t="s">
        <v>206</v>
      </c>
      <c r="Z109" s="25" t="s">
        <v>206</v>
      </c>
      <c r="AA109" s="25" t="s">
        <v>206</v>
      </c>
      <c r="AB109" s="25" t="s">
        <v>206</v>
      </c>
    </row>
    <row r="110" spans="14:28" x14ac:dyDescent="0.25">
      <c r="N110" s="16"/>
      <c r="O110" s="16"/>
      <c r="P110" s="16"/>
      <c r="Q110" s="16"/>
      <c r="R110" s="16"/>
      <c r="T110" s="25" t="s">
        <v>207</v>
      </c>
      <c r="U110" s="25" t="s">
        <v>207</v>
      </c>
      <c r="V110" s="25" t="s">
        <v>207</v>
      </c>
      <c r="W110" s="23"/>
      <c r="X110" s="16"/>
      <c r="Y110" s="25" t="s">
        <v>207</v>
      </c>
      <c r="Z110" s="25" t="s">
        <v>207</v>
      </c>
      <c r="AA110" s="25" t="s">
        <v>207</v>
      </c>
      <c r="AB110" s="25" t="s">
        <v>207</v>
      </c>
    </row>
    <row r="111" spans="14:28" x14ac:dyDescent="0.25">
      <c r="N111" s="16"/>
      <c r="O111" s="16"/>
      <c r="P111" s="16"/>
      <c r="Q111" s="16"/>
      <c r="R111" s="16"/>
      <c r="T111" s="24" t="s">
        <v>208</v>
      </c>
      <c r="U111" s="24" t="s">
        <v>209</v>
      </c>
      <c r="V111" s="24" t="s">
        <v>210</v>
      </c>
      <c r="W111" s="23"/>
      <c r="X111" s="16"/>
      <c r="Y111" s="24" t="s">
        <v>211</v>
      </c>
      <c r="Z111" s="24" t="s">
        <v>483</v>
      </c>
      <c r="AA111" s="24" t="s">
        <v>484</v>
      </c>
      <c r="AB111" s="24" t="s">
        <v>485</v>
      </c>
    </row>
    <row r="112" spans="14:28" x14ac:dyDescent="0.25">
      <c r="N112" s="16"/>
      <c r="O112" s="16"/>
      <c r="P112" s="16"/>
      <c r="Q112" s="16"/>
      <c r="R112" s="16"/>
      <c r="T112" s="25" t="s">
        <v>212</v>
      </c>
      <c r="U112" s="25" t="s">
        <v>212</v>
      </c>
      <c r="V112" s="25" t="s">
        <v>212</v>
      </c>
      <c r="W112" s="23"/>
      <c r="X112" s="16"/>
      <c r="Y112" s="25" t="s">
        <v>212</v>
      </c>
      <c r="Z112" s="25" t="s">
        <v>212</v>
      </c>
      <c r="AA112" s="25" t="s">
        <v>212</v>
      </c>
      <c r="AB112" s="25" t="s">
        <v>212</v>
      </c>
    </row>
    <row r="113" spans="14:28" x14ac:dyDescent="0.25">
      <c r="N113" s="16"/>
      <c r="O113" s="16"/>
      <c r="P113" s="16"/>
      <c r="Q113" s="16"/>
      <c r="R113" s="16"/>
      <c r="T113" s="25" t="s">
        <v>213</v>
      </c>
      <c r="U113" s="25" t="s">
        <v>213</v>
      </c>
      <c r="V113" s="25" t="s">
        <v>213</v>
      </c>
      <c r="W113" s="23"/>
      <c r="X113" s="16"/>
      <c r="Y113" s="25" t="s">
        <v>213</v>
      </c>
      <c r="Z113" s="25" t="s">
        <v>213</v>
      </c>
      <c r="AA113" s="25" t="s">
        <v>213</v>
      </c>
      <c r="AB113" s="25" t="s">
        <v>213</v>
      </c>
    </row>
    <row r="114" spans="14:28" x14ac:dyDescent="0.25">
      <c r="N114" s="16"/>
      <c r="O114" s="16"/>
      <c r="P114" s="16"/>
      <c r="Q114" s="16"/>
      <c r="R114" s="16"/>
      <c r="T114" s="25" t="s">
        <v>214</v>
      </c>
      <c r="U114" s="25" t="s">
        <v>214</v>
      </c>
      <c r="V114" s="25" t="s">
        <v>214</v>
      </c>
      <c r="W114" s="23"/>
      <c r="X114" s="16"/>
      <c r="Y114" s="25" t="s">
        <v>214</v>
      </c>
      <c r="Z114" s="25" t="s">
        <v>214</v>
      </c>
      <c r="AA114" s="25" t="s">
        <v>214</v>
      </c>
      <c r="AB114" s="25" t="s">
        <v>214</v>
      </c>
    </row>
    <row r="115" spans="14:28" x14ac:dyDescent="0.25">
      <c r="N115" s="16"/>
      <c r="O115" s="16"/>
      <c r="P115" s="16"/>
      <c r="Q115" s="16"/>
      <c r="R115" s="16"/>
      <c r="T115" s="24" t="s">
        <v>215</v>
      </c>
      <c r="U115" s="24" t="s">
        <v>216</v>
      </c>
      <c r="V115" s="24" t="s">
        <v>217</v>
      </c>
      <c r="W115" s="23"/>
      <c r="X115" s="16"/>
      <c r="Y115" s="24" t="s">
        <v>218</v>
      </c>
      <c r="Z115" s="24" t="s">
        <v>486</v>
      </c>
      <c r="AA115" s="24" t="s">
        <v>487</v>
      </c>
      <c r="AB115" s="24" t="s">
        <v>488</v>
      </c>
    </row>
    <row r="116" spans="14:28" x14ac:dyDescent="0.25">
      <c r="N116" s="16"/>
      <c r="O116" s="16"/>
      <c r="P116" s="16"/>
      <c r="Q116" s="16"/>
      <c r="R116" s="16"/>
      <c r="T116" s="25" t="s">
        <v>219</v>
      </c>
      <c r="U116" s="25" t="s">
        <v>219</v>
      </c>
      <c r="V116" s="25" t="s">
        <v>219</v>
      </c>
      <c r="W116" s="23"/>
      <c r="X116" s="16"/>
      <c r="Y116" s="25" t="s">
        <v>219</v>
      </c>
      <c r="Z116" s="25" t="s">
        <v>219</v>
      </c>
      <c r="AA116" s="25" t="s">
        <v>219</v>
      </c>
      <c r="AB116" s="25" t="s">
        <v>219</v>
      </c>
    </row>
    <row r="117" spans="14:28" x14ac:dyDescent="0.25">
      <c r="N117" s="16"/>
      <c r="O117" s="16"/>
      <c r="P117" s="16"/>
      <c r="Q117" s="16"/>
      <c r="R117" s="16"/>
      <c r="T117" s="25" t="s">
        <v>220</v>
      </c>
      <c r="U117" s="25" t="s">
        <v>220</v>
      </c>
      <c r="V117" s="25" t="s">
        <v>220</v>
      </c>
      <c r="W117" s="23"/>
      <c r="X117" s="16"/>
      <c r="Y117" s="25" t="s">
        <v>220</v>
      </c>
      <c r="Z117" s="25" t="s">
        <v>220</v>
      </c>
      <c r="AA117" s="25" t="s">
        <v>220</v>
      </c>
      <c r="AB117" s="25" t="s">
        <v>220</v>
      </c>
    </row>
    <row r="118" spans="14:28" x14ac:dyDescent="0.25">
      <c r="N118" s="16"/>
      <c r="O118" s="16"/>
      <c r="P118" s="16"/>
      <c r="Q118" s="16"/>
      <c r="R118" s="16"/>
      <c r="T118" s="25" t="s">
        <v>221</v>
      </c>
      <c r="U118" s="25" t="s">
        <v>221</v>
      </c>
      <c r="V118" s="25" t="s">
        <v>221</v>
      </c>
      <c r="W118" s="23"/>
      <c r="X118" s="16"/>
      <c r="Y118" s="25" t="s">
        <v>221</v>
      </c>
      <c r="Z118" s="25" t="s">
        <v>221</v>
      </c>
      <c r="AA118" s="25" t="s">
        <v>221</v>
      </c>
      <c r="AB118" s="25" t="s">
        <v>221</v>
      </c>
    </row>
    <row r="119" spans="14:28" x14ac:dyDescent="0.25">
      <c r="N119" s="16"/>
      <c r="O119" s="16"/>
      <c r="P119" s="16"/>
      <c r="Q119" s="16"/>
      <c r="R119" s="16"/>
      <c r="T119" s="25" t="s">
        <v>222</v>
      </c>
      <c r="U119" s="25" t="s">
        <v>222</v>
      </c>
      <c r="V119" s="25" t="s">
        <v>222</v>
      </c>
      <c r="W119" s="23"/>
      <c r="X119" s="16"/>
      <c r="Y119" s="25" t="s">
        <v>222</v>
      </c>
      <c r="Z119" s="25" t="s">
        <v>222</v>
      </c>
      <c r="AA119" s="25" t="s">
        <v>222</v>
      </c>
      <c r="AB119" s="25" t="s">
        <v>222</v>
      </c>
    </row>
    <row r="120" spans="14:28" x14ac:dyDescent="0.25">
      <c r="N120" s="16"/>
      <c r="O120" s="16"/>
      <c r="P120" s="16"/>
      <c r="Q120" s="16"/>
      <c r="R120" s="16"/>
      <c r="T120" s="24" t="s">
        <v>223</v>
      </c>
      <c r="U120" s="24" t="s">
        <v>224</v>
      </c>
      <c r="V120" s="24" t="s">
        <v>225</v>
      </c>
      <c r="W120" s="23"/>
      <c r="X120" s="16"/>
      <c r="Y120" s="24" t="s">
        <v>226</v>
      </c>
      <c r="Z120" s="24" t="s">
        <v>489</v>
      </c>
      <c r="AA120" s="24" t="s">
        <v>490</v>
      </c>
      <c r="AB120" s="24" t="s">
        <v>491</v>
      </c>
    </row>
    <row r="121" spans="14:28" x14ac:dyDescent="0.25">
      <c r="N121" s="16"/>
      <c r="O121" s="16"/>
      <c r="P121" s="16"/>
      <c r="Q121" s="16"/>
      <c r="R121" s="16"/>
      <c r="T121" s="25" t="s">
        <v>227</v>
      </c>
      <c r="U121" s="25" t="s">
        <v>227</v>
      </c>
      <c r="V121" s="25" t="s">
        <v>227</v>
      </c>
      <c r="W121" s="23"/>
      <c r="X121" s="16"/>
      <c r="Y121" s="25" t="s">
        <v>227</v>
      </c>
      <c r="Z121" s="25" t="s">
        <v>227</v>
      </c>
      <c r="AA121" s="25" t="s">
        <v>227</v>
      </c>
      <c r="AB121" s="25" t="s">
        <v>227</v>
      </c>
    </row>
    <row r="122" spans="14:28" x14ac:dyDescent="0.25">
      <c r="N122" s="16"/>
      <c r="O122" s="16"/>
      <c r="P122" s="16"/>
      <c r="Q122" s="16"/>
      <c r="R122" s="16"/>
      <c r="T122" s="25" t="s">
        <v>136</v>
      </c>
      <c r="U122" s="25" t="s">
        <v>136</v>
      </c>
      <c r="V122" s="25" t="s">
        <v>136</v>
      </c>
      <c r="W122" s="23"/>
      <c r="X122" s="16"/>
      <c r="Y122" s="25" t="s">
        <v>136</v>
      </c>
      <c r="Z122" s="25" t="s">
        <v>136</v>
      </c>
      <c r="AA122" s="25" t="s">
        <v>136</v>
      </c>
      <c r="AB122" s="25" t="s">
        <v>136</v>
      </c>
    </row>
    <row r="123" spans="14:28" x14ac:dyDescent="0.25">
      <c r="N123" s="16"/>
      <c r="O123" s="16"/>
      <c r="P123" s="16"/>
      <c r="Q123" s="16"/>
      <c r="R123" s="16"/>
      <c r="T123" s="24" t="s">
        <v>228</v>
      </c>
      <c r="U123" s="24" t="s">
        <v>229</v>
      </c>
      <c r="V123" s="24" t="s">
        <v>230</v>
      </c>
      <c r="W123" s="23"/>
      <c r="X123" s="16"/>
      <c r="Y123" s="24" t="s">
        <v>231</v>
      </c>
      <c r="Z123" s="24" t="s">
        <v>492</v>
      </c>
      <c r="AA123" s="24" t="s">
        <v>493</v>
      </c>
      <c r="AB123" s="24" t="s">
        <v>494</v>
      </c>
    </row>
    <row r="124" spans="14:28" x14ac:dyDescent="0.25">
      <c r="N124" s="16"/>
      <c r="O124" s="16"/>
      <c r="P124" s="16"/>
      <c r="Q124" s="16"/>
      <c r="R124" s="16"/>
      <c r="T124" s="25" t="s">
        <v>232</v>
      </c>
      <c r="U124" s="25" t="s">
        <v>232</v>
      </c>
      <c r="V124" s="25" t="s">
        <v>232</v>
      </c>
      <c r="W124" s="23"/>
      <c r="X124" s="16"/>
      <c r="Y124" s="25" t="s">
        <v>232</v>
      </c>
      <c r="Z124" s="25" t="s">
        <v>232</v>
      </c>
      <c r="AA124" s="25" t="s">
        <v>232</v>
      </c>
      <c r="AB124" s="25" t="s">
        <v>232</v>
      </c>
    </row>
    <row r="125" spans="14:28" x14ac:dyDescent="0.25">
      <c r="N125" s="16"/>
      <c r="O125" s="16"/>
      <c r="P125" s="16"/>
      <c r="Q125" s="16"/>
      <c r="R125" s="16"/>
      <c r="T125" s="25" t="s">
        <v>233</v>
      </c>
      <c r="U125" s="25" t="s">
        <v>233</v>
      </c>
      <c r="V125" s="25" t="s">
        <v>233</v>
      </c>
      <c r="W125" s="23"/>
      <c r="X125" s="16"/>
      <c r="Y125" s="25" t="s">
        <v>233</v>
      </c>
      <c r="Z125" s="25" t="s">
        <v>233</v>
      </c>
      <c r="AA125" s="25" t="s">
        <v>233</v>
      </c>
      <c r="AB125" s="25" t="s">
        <v>233</v>
      </c>
    </row>
    <row r="126" spans="14:28" x14ac:dyDescent="0.25">
      <c r="N126" s="16"/>
      <c r="O126" s="16"/>
      <c r="P126" s="16"/>
      <c r="Q126" s="16"/>
      <c r="R126" s="16"/>
      <c r="T126" s="25" t="s">
        <v>234</v>
      </c>
      <c r="U126" s="25" t="s">
        <v>234</v>
      </c>
      <c r="V126" s="25" t="s">
        <v>234</v>
      </c>
      <c r="W126" s="23"/>
      <c r="X126" s="16"/>
      <c r="Y126" s="25" t="s">
        <v>234</v>
      </c>
      <c r="Z126" s="25" t="s">
        <v>234</v>
      </c>
      <c r="AA126" s="25" t="s">
        <v>234</v>
      </c>
      <c r="AB126" s="25" t="s">
        <v>234</v>
      </c>
    </row>
    <row r="127" spans="14:28" x14ac:dyDescent="0.25">
      <c r="N127" s="16"/>
      <c r="O127" s="16"/>
      <c r="P127" s="16"/>
      <c r="Q127" s="16"/>
      <c r="R127" s="16"/>
      <c r="T127" s="25" t="s">
        <v>235</v>
      </c>
      <c r="U127" s="25" t="s">
        <v>235</v>
      </c>
      <c r="V127" s="25" t="s">
        <v>235</v>
      </c>
      <c r="W127" s="23"/>
      <c r="X127" s="16"/>
      <c r="Y127" s="25" t="s">
        <v>235</v>
      </c>
      <c r="Z127" s="25" t="s">
        <v>235</v>
      </c>
      <c r="AA127" s="25" t="s">
        <v>235</v>
      </c>
      <c r="AB127" s="25" t="s">
        <v>235</v>
      </c>
    </row>
    <row r="128" spans="14:28" x14ac:dyDescent="0.25">
      <c r="N128" s="16"/>
      <c r="O128" s="16"/>
      <c r="P128" s="16"/>
      <c r="Q128" s="16"/>
      <c r="R128" s="16"/>
      <c r="T128" s="25" t="s">
        <v>236</v>
      </c>
      <c r="U128" s="25" t="s">
        <v>236</v>
      </c>
      <c r="V128" s="25" t="s">
        <v>236</v>
      </c>
      <c r="W128" s="23"/>
      <c r="X128" s="16"/>
      <c r="Y128" s="25" t="s">
        <v>236</v>
      </c>
      <c r="Z128" s="25" t="s">
        <v>236</v>
      </c>
      <c r="AA128" s="25" t="s">
        <v>236</v>
      </c>
      <c r="AB128" s="25" t="s">
        <v>236</v>
      </c>
    </row>
    <row r="129" spans="14:28" x14ac:dyDescent="0.25">
      <c r="N129" s="16"/>
      <c r="O129" s="16"/>
      <c r="P129" s="16"/>
      <c r="Q129" s="16"/>
      <c r="R129" s="16"/>
      <c r="T129" s="25" t="s">
        <v>495</v>
      </c>
      <c r="U129" s="25" t="s">
        <v>495</v>
      </c>
      <c r="V129" s="25" t="s">
        <v>495</v>
      </c>
      <c r="W129" s="23"/>
      <c r="X129" s="16"/>
      <c r="Y129" s="25" t="s">
        <v>495</v>
      </c>
      <c r="Z129" s="25" t="s">
        <v>495</v>
      </c>
      <c r="AA129" s="25" t="s">
        <v>495</v>
      </c>
      <c r="AB129" s="25" t="s">
        <v>495</v>
      </c>
    </row>
    <row r="130" spans="14:28" x14ac:dyDescent="0.25">
      <c r="N130" s="16"/>
      <c r="O130" s="16"/>
      <c r="P130" s="16"/>
      <c r="Q130" s="16"/>
      <c r="R130" s="16"/>
      <c r="T130" s="25" t="s">
        <v>237</v>
      </c>
      <c r="U130" s="25" t="s">
        <v>237</v>
      </c>
      <c r="V130" s="25" t="s">
        <v>237</v>
      </c>
      <c r="W130" s="23"/>
      <c r="X130" s="16"/>
      <c r="Y130" s="25" t="s">
        <v>237</v>
      </c>
      <c r="Z130" s="25" t="s">
        <v>237</v>
      </c>
      <c r="AA130" s="25" t="s">
        <v>237</v>
      </c>
      <c r="AB130" s="25" t="s">
        <v>237</v>
      </c>
    </row>
    <row r="131" spans="14:28" x14ac:dyDescent="0.25">
      <c r="N131" s="16"/>
      <c r="O131" s="16"/>
      <c r="P131" s="16"/>
      <c r="Q131" s="16"/>
      <c r="R131" s="16"/>
      <c r="T131" s="25" t="s">
        <v>238</v>
      </c>
      <c r="U131" s="25" t="s">
        <v>238</v>
      </c>
      <c r="V131" s="25" t="s">
        <v>238</v>
      </c>
      <c r="W131" s="23"/>
      <c r="X131" s="16"/>
      <c r="Y131" s="25" t="s">
        <v>238</v>
      </c>
      <c r="Z131" s="25" t="s">
        <v>238</v>
      </c>
      <c r="AA131" s="25" t="s">
        <v>238</v>
      </c>
      <c r="AB131" s="25" t="s">
        <v>238</v>
      </c>
    </row>
    <row r="132" spans="14:28" x14ac:dyDescent="0.25">
      <c r="N132" s="16"/>
      <c r="O132" s="16"/>
      <c r="P132" s="16"/>
      <c r="Q132" s="16"/>
      <c r="R132" s="16"/>
      <c r="T132" s="24" t="s">
        <v>239</v>
      </c>
      <c r="U132" s="24" t="s">
        <v>240</v>
      </c>
      <c r="V132" s="24" t="s">
        <v>241</v>
      </c>
      <c r="W132" s="23"/>
      <c r="X132" s="16"/>
      <c r="Y132" s="24" t="s">
        <v>242</v>
      </c>
      <c r="Z132" s="24" t="s">
        <v>496</v>
      </c>
      <c r="AA132" s="24" t="s">
        <v>497</v>
      </c>
      <c r="AB132" s="24" t="s">
        <v>498</v>
      </c>
    </row>
    <row r="133" spans="14:28" x14ac:dyDescent="0.25">
      <c r="N133" s="16"/>
      <c r="O133" s="16"/>
      <c r="P133" s="16"/>
      <c r="Q133" s="16"/>
      <c r="R133" s="16"/>
      <c r="T133" s="25" t="s">
        <v>243</v>
      </c>
      <c r="U133" s="25" t="s">
        <v>243</v>
      </c>
      <c r="V133" s="25" t="s">
        <v>243</v>
      </c>
      <c r="W133" s="23"/>
      <c r="X133" s="16"/>
      <c r="Y133" s="25" t="s">
        <v>243</v>
      </c>
      <c r="Z133" s="25" t="s">
        <v>243</v>
      </c>
      <c r="AA133" s="25" t="s">
        <v>243</v>
      </c>
      <c r="AB133" s="25" t="s">
        <v>243</v>
      </c>
    </row>
    <row r="134" spans="14:28" x14ac:dyDescent="0.25">
      <c r="N134" s="16"/>
      <c r="O134" s="16"/>
      <c r="P134" s="16"/>
      <c r="Q134" s="16"/>
      <c r="R134" s="16"/>
      <c r="T134" s="25" t="s">
        <v>244</v>
      </c>
      <c r="U134" s="25" t="s">
        <v>244</v>
      </c>
      <c r="V134" s="25" t="s">
        <v>244</v>
      </c>
      <c r="W134" s="23"/>
      <c r="X134" s="16"/>
      <c r="Y134" s="25" t="s">
        <v>244</v>
      </c>
      <c r="Z134" s="25" t="s">
        <v>244</v>
      </c>
      <c r="AA134" s="25" t="s">
        <v>244</v>
      </c>
      <c r="AB134" s="25" t="s">
        <v>244</v>
      </c>
    </row>
    <row r="135" spans="14:28" x14ac:dyDescent="0.25">
      <c r="N135" s="16"/>
      <c r="O135" s="16"/>
      <c r="P135" s="16"/>
      <c r="Q135" s="16"/>
      <c r="R135" s="16"/>
      <c r="T135" s="24" t="s">
        <v>245</v>
      </c>
      <c r="U135" s="24" t="s">
        <v>246</v>
      </c>
      <c r="V135" s="24" t="s">
        <v>247</v>
      </c>
      <c r="W135" s="23"/>
      <c r="X135" s="16"/>
      <c r="Y135" s="24" t="s">
        <v>248</v>
      </c>
      <c r="Z135" s="24" t="s">
        <v>499</v>
      </c>
      <c r="AA135" s="24" t="s">
        <v>500</v>
      </c>
      <c r="AB135" s="24" t="s">
        <v>501</v>
      </c>
    </row>
    <row r="136" spans="14:28" x14ac:dyDescent="0.25">
      <c r="N136" s="16"/>
      <c r="O136" s="16"/>
      <c r="P136" s="16"/>
      <c r="Q136" s="16"/>
      <c r="R136" s="16"/>
      <c r="T136" s="25" t="s">
        <v>249</v>
      </c>
      <c r="U136" s="25" t="s">
        <v>249</v>
      </c>
      <c r="V136" s="25" t="s">
        <v>249</v>
      </c>
      <c r="W136" s="23"/>
      <c r="X136" s="16"/>
      <c r="Y136" s="25" t="s">
        <v>249</v>
      </c>
      <c r="Z136" s="25" t="s">
        <v>249</v>
      </c>
      <c r="AA136" s="25" t="s">
        <v>249</v>
      </c>
      <c r="AB136" s="25" t="s">
        <v>249</v>
      </c>
    </row>
    <row r="137" spans="14:28" x14ac:dyDescent="0.25">
      <c r="N137" s="16"/>
      <c r="O137" s="16"/>
      <c r="P137" s="16"/>
      <c r="Q137" s="16"/>
      <c r="R137" s="16"/>
      <c r="T137" s="25" t="s">
        <v>250</v>
      </c>
      <c r="U137" s="25" t="s">
        <v>250</v>
      </c>
      <c r="V137" s="25" t="s">
        <v>250</v>
      </c>
      <c r="W137" s="23"/>
      <c r="X137" s="16"/>
      <c r="Y137" s="25" t="s">
        <v>250</v>
      </c>
      <c r="Z137" s="25" t="s">
        <v>250</v>
      </c>
      <c r="AA137" s="25" t="s">
        <v>250</v>
      </c>
      <c r="AB137" s="25" t="s">
        <v>250</v>
      </c>
    </row>
    <row r="138" spans="14:28" x14ac:dyDescent="0.25">
      <c r="N138" s="16"/>
      <c r="O138" s="16"/>
      <c r="P138" s="16"/>
      <c r="Q138" s="16"/>
      <c r="R138" s="16"/>
      <c r="T138" s="25" t="s">
        <v>251</v>
      </c>
      <c r="U138" s="25" t="s">
        <v>251</v>
      </c>
      <c r="V138" s="25" t="s">
        <v>251</v>
      </c>
      <c r="W138" s="23"/>
      <c r="X138" s="16"/>
      <c r="Y138" s="25" t="s">
        <v>251</v>
      </c>
      <c r="Z138" s="25" t="s">
        <v>251</v>
      </c>
      <c r="AA138" s="25" t="s">
        <v>251</v>
      </c>
      <c r="AB138" s="25" t="s">
        <v>251</v>
      </c>
    </row>
    <row r="139" spans="14:28" x14ac:dyDescent="0.25">
      <c r="N139" s="16"/>
      <c r="O139" s="16"/>
      <c r="P139" s="16"/>
      <c r="Q139" s="16"/>
      <c r="R139" s="16"/>
      <c r="T139" s="24" t="s">
        <v>252</v>
      </c>
      <c r="U139" s="24" t="s">
        <v>253</v>
      </c>
      <c r="V139" s="24" t="s">
        <v>254</v>
      </c>
      <c r="W139" s="23"/>
      <c r="X139" s="16"/>
      <c r="Y139" s="24" t="s">
        <v>255</v>
      </c>
      <c r="Z139" s="24" t="s">
        <v>502</v>
      </c>
      <c r="AA139" s="24" t="s">
        <v>503</v>
      </c>
      <c r="AB139" s="24" t="s">
        <v>504</v>
      </c>
    </row>
    <row r="140" spans="14:28" x14ac:dyDescent="0.25">
      <c r="N140" s="16"/>
      <c r="O140" s="16"/>
      <c r="P140" s="16"/>
      <c r="Q140" s="16"/>
      <c r="R140" s="16"/>
      <c r="T140" s="25" t="s">
        <v>256</v>
      </c>
      <c r="U140" s="25" t="s">
        <v>256</v>
      </c>
      <c r="V140" s="25" t="s">
        <v>256</v>
      </c>
      <c r="W140" s="23"/>
      <c r="X140" s="16"/>
      <c r="Y140" s="25" t="s">
        <v>256</v>
      </c>
      <c r="Z140" s="25" t="s">
        <v>256</v>
      </c>
      <c r="AA140" s="25" t="s">
        <v>256</v>
      </c>
      <c r="AB140" s="25" t="s">
        <v>256</v>
      </c>
    </row>
    <row r="141" spans="14:28" x14ac:dyDescent="0.25">
      <c r="N141" s="16"/>
      <c r="O141" s="16"/>
      <c r="P141" s="16"/>
      <c r="Q141" s="16"/>
      <c r="R141" s="16"/>
      <c r="T141" s="25" t="s">
        <v>257</v>
      </c>
      <c r="U141" s="25" t="s">
        <v>257</v>
      </c>
      <c r="V141" s="25" t="s">
        <v>257</v>
      </c>
      <c r="W141" s="23"/>
      <c r="X141" s="16"/>
      <c r="Y141" s="25" t="s">
        <v>257</v>
      </c>
      <c r="Z141" s="25" t="s">
        <v>257</v>
      </c>
      <c r="AA141" s="25" t="s">
        <v>257</v>
      </c>
      <c r="AB141" s="25" t="s">
        <v>257</v>
      </c>
    </row>
    <row r="142" spans="14:28" x14ac:dyDescent="0.25">
      <c r="N142" s="16"/>
      <c r="O142" s="16"/>
      <c r="P142" s="16"/>
      <c r="Q142" s="16"/>
      <c r="R142" s="16"/>
      <c r="T142" s="25" t="s">
        <v>258</v>
      </c>
      <c r="U142" s="25" t="s">
        <v>258</v>
      </c>
      <c r="V142" s="25" t="s">
        <v>258</v>
      </c>
      <c r="W142" s="23"/>
      <c r="X142" s="16"/>
      <c r="Y142" s="25" t="s">
        <v>258</v>
      </c>
      <c r="Z142" s="25" t="s">
        <v>258</v>
      </c>
      <c r="AA142" s="25" t="s">
        <v>258</v>
      </c>
      <c r="AB142" s="25" t="s">
        <v>258</v>
      </c>
    </row>
    <row r="143" spans="14:28" x14ac:dyDescent="0.25">
      <c r="N143" s="16"/>
      <c r="O143" s="16"/>
      <c r="P143" s="16"/>
      <c r="Q143" s="16"/>
      <c r="R143" s="16"/>
      <c r="T143" s="25" t="s">
        <v>259</v>
      </c>
      <c r="U143" s="25" t="s">
        <v>259</v>
      </c>
      <c r="V143" s="25" t="s">
        <v>259</v>
      </c>
      <c r="W143" s="23"/>
      <c r="X143" s="16"/>
      <c r="Y143" s="25" t="s">
        <v>259</v>
      </c>
      <c r="Z143" s="25" t="s">
        <v>259</v>
      </c>
      <c r="AA143" s="25" t="s">
        <v>259</v>
      </c>
      <c r="AB143" s="25" t="s">
        <v>259</v>
      </c>
    </row>
    <row r="144" spans="14:28" x14ac:dyDescent="0.25">
      <c r="N144" s="16"/>
      <c r="O144" s="16"/>
      <c r="P144" s="16"/>
      <c r="Q144" s="16"/>
      <c r="R144" s="16"/>
      <c r="T144" s="24" t="s">
        <v>260</v>
      </c>
      <c r="U144" s="24" t="s">
        <v>261</v>
      </c>
      <c r="V144" s="24" t="s">
        <v>262</v>
      </c>
      <c r="W144" s="23"/>
      <c r="X144" s="16"/>
      <c r="Y144" s="24" t="s">
        <v>263</v>
      </c>
      <c r="Z144" s="24" t="s">
        <v>505</v>
      </c>
      <c r="AA144" s="24" t="s">
        <v>506</v>
      </c>
      <c r="AB144" s="24" t="s">
        <v>507</v>
      </c>
    </row>
    <row r="145" spans="14:28" x14ac:dyDescent="0.25">
      <c r="N145" s="16"/>
      <c r="O145" s="16"/>
      <c r="P145" s="16"/>
      <c r="Q145" s="16"/>
      <c r="R145" s="16"/>
      <c r="T145" s="25" t="s">
        <v>508</v>
      </c>
      <c r="U145" s="25" t="s">
        <v>508</v>
      </c>
      <c r="V145" s="25" t="s">
        <v>264</v>
      </c>
      <c r="W145" s="23"/>
      <c r="X145" s="16"/>
      <c r="Y145" s="25" t="s">
        <v>264</v>
      </c>
      <c r="Z145" s="25" t="s">
        <v>508</v>
      </c>
      <c r="AA145" s="25" t="s">
        <v>508</v>
      </c>
      <c r="AB145" s="25" t="s">
        <v>508</v>
      </c>
    </row>
    <row r="146" spans="14:28" x14ac:dyDescent="0.25">
      <c r="N146" s="16"/>
      <c r="O146" s="16"/>
      <c r="P146" s="16"/>
      <c r="Q146" s="16"/>
      <c r="R146" s="16"/>
      <c r="T146" s="24" t="s">
        <v>269</v>
      </c>
      <c r="U146" s="24" t="s">
        <v>270</v>
      </c>
      <c r="V146" s="25" t="s">
        <v>265</v>
      </c>
      <c r="W146" s="23"/>
      <c r="X146" s="16"/>
      <c r="Y146" s="25" t="s">
        <v>265</v>
      </c>
      <c r="Z146" s="24" t="s">
        <v>509</v>
      </c>
      <c r="AA146" s="24" t="s">
        <v>510</v>
      </c>
      <c r="AB146" s="24" t="s">
        <v>511</v>
      </c>
    </row>
    <row r="147" spans="14:28" x14ac:dyDescent="0.25">
      <c r="N147" s="16"/>
      <c r="O147" s="16"/>
      <c r="P147" s="16"/>
      <c r="Q147" s="16"/>
      <c r="R147" s="16"/>
      <c r="T147" s="25" t="s">
        <v>273</v>
      </c>
      <c r="U147" s="25" t="s">
        <v>273</v>
      </c>
      <c r="V147" s="25" t="s">
        <v>266</v>
      </c>
      <c r="W147" s="23"/>
      <c r="X147" s="16"/>
      <c r="Y147" s="25" t="s">
        <v>266</v>
      </c>
      <c r="Z147" s="25" t="s">
        <v>273</v>
      </c>
      <c r="AA147" s="25" t="s">
        <v>273</v>
      </c>
      <c r="AB147" s="25" t="s">
        <v>273</v>
      </c>
    </row>
    <row r="148" spans="14:28" x14ac:dyDescent="0.25">
      <c r="N148" s="16"/>
      <c r="O148" s="16"/>
      <c r="P148" s="16"/>
      <c r="Q148" s="16"/>
      <c r="R148" s="16"/>
      <c r="T148" s="25" t="s">
        <v>274</v>
      </c>
      <c r="U148" s="25" t="s">
        <v>274</v>
      </c>
      <c r="V148" s="25" t="s">
        <v>267</v>
      </c>
      <c r="W148" s="23"/>
      <c r="X148" s="16"/>
      <c r="Y148" s="25" t="s">
        <v>267</v>
      </c>
      <c r="Z148" s="25" t="s">
        <v>274</v>
      </c>
      <c r="AA148" s="25" t="s">
        <v>274</v>
      </c>
      <c r="AB148" s="25" t="s">
        <v>274</v>
      </c>
    </row>
    <row r="149" spans="14:28" x14ac:dyDescent="0.25">
      <c r="N149" s="16"/>
      <c r="O149" s="16"/>
      <c r="P149" s="16"/>
      <c r="Q149" s="16"/>
      <c r="R149" s="16"/>
      <c r="T149" s="24" t="s">
        <v>275</v>
      </c>
      <c r="U149" s="24" t="s">
        <v>276</v>
      </c>
      <c r="V149" s="25" t="s">
        <v>268</v>
      </c>
      <c r="W149" s="23"/>
      <c r="X149" s="16"/>
      <c r="Y149" s="25" t="s">
        <v>268</v>
      </c>
      <c r="Z149" s="24" t="s">
        <v>512</v>
      </c>
      <c r="AA149" s="24" t="s">
        <v>513</v>
      </c>
      <c r="AB149" s="24" t="s">
        <v>514</v>
      </c>
    </row>
    <row r="150" spans="14:28" x14ac:dyDescent="0.25">
      <c r="N150" s="16"/>
      <c r="O150" s="16"/>
      <c r="P150" s="16"/>
      <c r="Q150" s="16"/>
      <c r="R150" s="16"/>
      <c r="T150" s="25" t="s">
        <v>279</v>
      </c>
      <c r="U150" s="25" t="s">
        <v>279</v>
      </c>
      <c r="V150" s="24" t="s">
        <v>271</v>
      </c>
      <c r="W150" s="23"/>
      <c r="X150" s="16"/>
      <c r="Y150" s="24" t="s">
        <v>272</v>
      </c>
      <c r="Z150" s="25" t="s">
        <v>279</v>
      </c>
      <c r="AA150" s="25" t="s">
        <v>279</v>
      </c>
      <c r="AB150" s="25" t="s">
        <v>279</v>
      </c>
    </row>
    <row r="151" spans="14:28" x14ac:dyDescent="0.25">
      <c r="N151" s="16"/>
      <c r="O151" s="16"/>
      <c r="P151" s="16"/>
      <c r="Q151" s="16"/>
      <c r="R151" s="16"/>
      <c r="T151" s="25" t="s">
        <v>280</v>
      </c>
      <c r="U151" s="25" t="s">
        <v>280</v>
      </c>
      <c r="V151" s="25" t="s">
        <v>273</v>
      </c>
      <c r="W151" s="23"/>
      <c r="X151" s="16"/>
      <c r="Y151" s="25" t="s">
        <v>273</v>
      </c>
      <c r="Z151" s="25" t="s">
        <v>280</v>
      </c>
      <c r="AA151" s="25" t="s">
        <v>280</v>
      </c>
      <c r="AB151" s="25" t="s">
        <v>280</v>
      </c>
    </row>
    <row r="152" spans="14:28" x14ac:dyDescent="0.25">
      <c r="N152" s="16"/>
      <c r="O152" s="16"/>
      <c r="P152" s="16"/>
      <c r="Q152" s="16"/>
      <c r="R152" s="16"/>
      <c r="T152" s="25" t="s">
        <v>281</v>
      </c>
      <c r="U152" s="25" t="s">
        <v>281</v>
      </c>
      <c r="V152" s="25" t="s">
        <v>274</v>
      </c>
      <c r="W152" s="23"/>
      <c r="X152" s="16"/>
      <c r="Y152" s="25" t="s">
        <v>274</v>
      </c>
      <c r="Z152" s="25" t="s">
        <v>281</v>
      </c>
      <c r="AA152" s="25" t="s">
        <v>281</v>
      </c>
      <c r="AB152" s="25" t="s">
        <v>281</v>
      </c>
    </row>
    <row r="153" spans="14:28" x14ac:dyDescent="0.25">
      <c r="N153" s="16"/>
      <c r="O153" s="16"/>
      <c r="P153" s="16"/>
      <c r="Q153" s="16"/>
      <c r="R153" s="16"/>
      <c r="T153" s="24" t="s">
        <v>282</v>
      </c>
      <c r="U153" s="24" t="s">
        <v>283</v>
      </c>
      <c r="V153" s="24" t="s">
        <v>277</v>
      </c>
      <c r="W153" s="23"/>
      <c r="X153" s="16"/>
      <c r="Y153" s="24" t="s">
        <v>278</v>
      </c>
      <c r="Z153" s="24" t="s">
        <v>515</v>
      </c>
      <c r="AA153" s="24" t="s">
        <v>516</v>
      </c>
      <c r="AB153" s="24" t="s">
        <v>517</v>
      </c>
    </row>
    <row r="154" spans="14:28" x14ac:dyDescent="0.25">
      <c r="N154" s="16"/>
      <c r="O154" s="16"/>
      <c r="P154" s="16"/>
      <c r="Q154" s="16"/>
      <c r="R154" s="16"/>
      <c r="T154" s="25" t="s">
        <v>286</v>
      </c>
      <c r="U154" s="25" t="s">
        <v>286</v>
      </c>
      <c r="V154" s="25" t="s">
        <v>279</v>
      </c>
      <c r="W154" s="23"/>
      <c r="X154" s="16"/>
      <c r="Y154" s="25" t="s">
        <v>279</v>
      </c>
      <c r="Z154" s="25" t="s">
        <v>286</v>
      </c>
      <c r="AA154" s="25" t="s">
        <v>286</v>
      </c>
      <c r="AB154" s="25" t="s">
        <v>286</v>
      </c>
    </row>
    <row r="155" spans="14:28" x14ac:dyDescent="0.25">
      <c r="N155" s="16"/>
      <c r="O155" s="16"/>
      <c r="P155" s="16"/>
      <c r="Q155" s="16"/>
      <c r="R155" s="16"/>
      <c r="T155" s="25" t="s">
        <v>287</v>
      </c>
      <c r="U155" s="25" t="s">
        <v>287</v>
      </c>
      <c r="V155" s="25" t="s">
        <v>280</v>
      </c>
      <c r="W155" s="23"/>
      <c r="X155" s="16"/>
      <c r="Y155" s="25" t="s">
        <v>280</v>
      </c>
      <c r="Z155" s="25" t="s">
        <v>287</v>
      </c>
      <c r="AA155" s="25" t="s">
        <v>287</v>
      </c>
      <c r="AB155" s="25" t="s">
        <v>287</v>
      </c>
    </row>
    <row r="156" spans="14:28" x14ac:dyDescent="0.25">
      <c r="N156" s="16"/>
      <c r="O156" s="16"/>
      <c r="P156" s="16"/>
      <c r="Q156" s="16"/>
      <c r="R156" s="16"/>
      <c r="T156" s="25" t="s">
        <v>288</v>
      </c>
      <c r="U156" s="25" t="s">
        <v>288</v>
      </c>
      <c r="V156" s="25" t="s">
        <v>281</v>
      </c>
      <c r="W156" s="23"/>
      <c r="X156" s="16"/>
      <c r="Y156" s="25" t="s">
        <v>281</v>
      </c>
      <c r="Z156" s="25" t="s">
        <v>288</v>
      </c>
      <c r="AA156" s="25" t="s">
        <v>288</v>
      </c>
      <c r="AB156" s="25" t="s">
        <v>288</v>
      </c>
    </row>
    <row r="157" spans="14:28" x14ac:dyDescent="0.25">
      <c r="N157" s="16"/>
      <c r="O157" s="16"/>
      <c r="P157" s="16"/>
      <c r="Q157" s="16"/>
      <c r="R157" s="16"/>
      <c r="T157" s="24" t="s">
        <v>289</v>
      </c>
      <c r="U157" s="24" t="s">
        <v>290</v>
      </c>
      <c r="V157" s="24" t="s">
        <v>284</v>
      </c>
      <c r="W157" s="23"/>
      <c r="X157" s="16"/>
      <c r="Y157" s="24" t="s">
        <v>285</v>
      </c>
      <c r="Z157" s="24" t="s">
        <v>518</v>
      </c>
      <c r="AA157" s="24" t="s">
        <v>519</v>
      </c>
      <c r="AB157" s="24" t="s">
        <v>520</v>
      </c>
    </row>
    <row r="158" spans="14:28" x14ac:dyDescent="0.25">
      <c r="N158" s="16"/>
      <c r="O158" s="16"/>
      <c r="P158" s="16"/>
      <c r="Q158" s="16"/>
      <c r="R158" s="16"/>
      <c r="T158" s="25" t="s">
        <v>293</v>
      </c>
      <c r="U158" s="25" t="s">
        <v>293</v>
      </c>
      <c r="V158" s="25" t="s">
        <v>286</v>
      </c>
      <c r="W158" s="23"/>
      <c r="X158" s="16"/>
      <c r="Y158" s="25" t="s">
        <v>286</v>
      </c>
      <c r="Z158" s="25" t="s">
        <v>293</v>
      </c>
      <c r="AA158" s="25" t="s">
        <v>293</v>
      </c>
      <c r="AB158" s="25" t="s">
        <v>293</v>
      </c>
    </row>
    <row r="159" spans="14:28" x14ac:dyDescent="0.25">
      <c r="N159" s="16"/>
      <c r="O159" s="16"/>
      <c r="P159" s="16"/>
      <c r="Q159" s="16"/>
      <c r="R159" s="16"/>
      <c r="T159" s="25" t="s">
        <v>294</v>
      </c>
      <c r="U159" s="25" t="s">
        <v>294</v>
      </c>
      <c r="V159" s="25" t="s">
        <v>287</v>
      </c>
      <c r="W159" s="23"/>
      <c r="X159" s="16"/>
      <c r="Y159" s="25" t="s">
        <v>287</v>
      </c>
      <c r="Z159" s="25" t="s">
        <v>294</v>
      </c>
      <c r="AA159" s="25" t="s">
        <v>294</v>
      </c>
      <c r="AB159" s="25" t="s">
        <v>294</v>
      </c>
    </row>
    <row r="160" spans="14:28" x14ac:dyDescent="0.25">
      <c r="N160" s="16"/>
      <c r="O160" s="16"/>
      <c r="P160" s="16"/>
      <c r="Q160" s="16"/>
      <c r="R160" s="16"/>
      <c r="T160" s="25" t="s">
        <v>295</v>
      </c>
      <c r="U160" s="25" t="s">
        <v>295</v>
      </c>
      <c r="V160" s="25" t="s">
        <v>288</v>
      </c>
      <c r="W160" s="23"/>
      <c r="X160" s="16"/>
      <c r="Y160" s="25" t="s">
        <v>288</v>
      </c>
      <c r="Z160" s="25" t="s">
        <v>295</v>
      </c>
      <c r="AA160" s="25" t="s">
        <v>295</v>
      </c>
      <c r="AB160" s="25" t="s">
        <v>295</v>
      </c>
    </row>
    <row r="161" spans="14:28" x14ac:dyDescent="0.25">
      <c r="N161" s="16"/>
      <c r="O161" s="16"/>
      <c r="P161" s="16"/>
      <c r="Q161" s="16"/>
      <c r="R161" s="16"/>
      <c r="T161" s="24" t="s">
        <v>296</v>
      </c>
      <c r="U161" s="24" t="s">
        <v>297</v>
      </c>
      <c r="V161" s="24" t="s">
        <v>291</v>
      </c>
      <c r="W161" s="23"/>
      <c r="X161" s="16"/>
      <c r="Y161" s="24" t="s">
        <v>292</v>
      </c>
      <c r="Z161" s="24" t="s">
        <v>521</v>
      </c>
      <c r="AA161" s="24" t="s">
        <v>522</v>
      </c>
      <c r="AB161" s="24" t="s">
        <v>523</v>
      </c>
    </row>
    <row r="162" spans="14:28" x14ac:dyDescent="0.25">
      <c r="N162" s="16"/>
      <c r="O162" s="16"/>
      <c r="P162" s="16"/>
      <c r="Q162" s="16"/>
      <c r="R162" s="16"/>
      <c r="T162" s="25" t="s">
        <v>524</v>
      </c>
      <c r="U162" s="25" t="s">
        <v>524</v>
      </c>
      <c r="V162" s="25" t="s">
        <v>293</v>
      </c>
      <c r="W162" s="23"/>
      <c r="X162" s="16"/>
      <c r="Y162" s="25" t="s">
        <v>293</v>
      </c>
      <c r="Z162" s="25" t="s">
        <v>524</v>
      </c>
      <c r="AA162" s="25" t="s">
        <v>524</v>
      </c>
      <c r="AB162" s="25" t="s">
        <v>524</v>
      </c>
    </row>
    <row r="163" spans="14:28" x14ac:dyDescent="0.25">
      <c r="N163" s="16"/>
      <c r="O163" s="16"/>
      <c r="P163" s="16"/>
      <c r="Q163" s="16"/>
      <c r="R163" s="16"/>
      <c r="T163" s="24" t="s">
        <v>525</v>
      </c>
      <c r="U163" s="24" t="s">
        <v>526</v>
      </c>
      <c r="V163" s="25" t="s">
        <v>294</v>
      </c>
      <c r="W163" s="23"/>
      <c r="X163" s="16"/>
      <c r="Y163" s="25" t="s">
        <v>294</v>
      </c>
      <c r="Z163" s="24" t="s">
        <v>527</v>
      </c>
      <c r="AA163" s="24" t="s">
        <v>528</v>
      </c>
      <c r="AB163" s="24" t="s">
        <v>529</v>
      </c>
    </row>
    <row r="164" spans="14:28" x14ac:dyDescent="0.25">
      <c r="N164" s="16"/>
      <c r="O164" s="16"/>
      <c r="P164" s="16"/>
      <c r="Q164" s="16"/>
      <c r="R164" s="16"/>
      <c r="T164" s="25" t="s">
        <v>304</v>
      </c>
      <c r="U164" s="25" t="s">
        <v>304</v>
      </c>
      <c r="V164" s="25" t="s">
        <v>295</v>
      </c>
      <c r="W164" s="23"/>
      <c r="X164" s="16"/>
      <c r="Y164" s="25" t="s">
        <v>295</v>
      </c>
      <c r="Z164" s="25" t="s">
        <v>304</v>
      </c>
      <c r="AA164" s="25" t="s">
        <v>304</v>
      </c>
      <c r="AB164" s="25" t="s">
        <v>304</v>
      </c>
    </row>
    <row r="165" spans="14:28" x14ac:dyDescent="0.25">
      <c r="N165" s="16"/>
      <c r="O165" s="16"/>
      <c r="P165" s="16"/>
      <c r="Q165" s="16"/>
      <c r="R165" s="16"/>
      <c r="T165" s="25" t="s">
        <v>306</v>
      </c>
      <c r="U165" s="25" t="s">
        <v>306</v>
      </c>
      <c r="V165" s="24" t="s">
        <v>298</v>
      </c>
      <c r="W165" s="23"/>
      <c r="X165" s="16"/>
      <c r="Y165" s="24" t="s">
        <v>299</v>
      </c>
      <c r="Z165" s="25" t="s">
        <v>306</v>
      </c>
      <c r="AA165" s="25" t="s">
        <v>306</v>
      </c>
      <c r="AB165" s="25" t="s">
        <v>306</v>
      </c>
    </row>
    <row r="166" spans="14:28" x14ac:dyDescent="0.25">
      <c r="N166" s="16"/>
      <c r="O166" s="16"/>
      <c r="P166" s="16"/>
      <c r="Q166" s="16"/>
      <c r="R166" s="16"/>
      <c r="T166" s="24" t="s">
        <v>308</v>
      </c>
      <c r="U166" s="24" t="s">
        <v>309</v>
      </c>
      <c r="V166" s="25" t="s">
        <v>300</v>
      </c>
      <c r="W166" s="23"/>
      <c r="X166" s="16"/>
      <c r="Y166" s="25" t="s">
        <v>300</v>
      </c>
      <c r="Z166" s="24" t="s">
        <v>530</v>
      </c>
      <c r="AA166" s="24" t="s">
        <v>531</v>
      </c>
      <c r="AB166" s="24" t="s">
        <v>532</v>
      </c>
    </row>
    <row r="167" spans="14:28" x14ac:dyDescent="0.25">
      <c r="N167" s="16"/>
      <c r="O167" s="16"/>
      <c r="P167" s="16"/>
      <c r="Q167" s="16"/>
      <c r="R167" s="16"/>
      <c r="T167" s="25" t="s">
        <v>310</v>
      </c>
      <c r="U167" s="25" t="s">
        <v>310</v>
      </c>
      <c r="V167" s="25" t="s">
        <v>302</v>
      </c>
      <c r="W167" s="23"/>
      <c r="X167" s="16"/>
      <c r="Y167" s="25" t="s">
        <v>302</v>
      </c>
      <c r="Z167" s="25" t="s">
        <v>310</v>
      </c>
      <c r="AA167" s="25" t="s">
        <v>310</v>
      </c>
      <c r="AB167" s="25" t="s">
        <v>310</v>
      </c>
    </row>
    <row r="168" spans="14:28" x14ac:dyDescent="0.25">
      <c r="N168" s="16"/>
      <c r="O168" s="16"/>
      <c r="P168" s="16"/>
      <c r="Q168" s="16"/>
      <c r="R168" s="16"/>
      <c r="T168" s="25" t="s">
        <v>313</v>
      </c>
      <c r="U168" s="25" t="s">
        <v>313</v>
      </c>
      <c r="V168" s="25" t="s">
        <v>303</v>
      </c>
      <c r="W168" s="23"/>
      <c r="X168" s="16"/>
      <c r="Y168" s="25" t="s">
        <v>303</v>
      </c>
      <c r="Z168" s="25" t="s">
        <v>313</v>
      </c>
      <c r="AA168" s="25" t="s">
        <v>313</v>
      </c>
      <c r="AB168" s="25" t="s">
        <v>313</v>
      </c>
    </row>
    <row r="169" spans="14:28" x14ac:dyDescent="0.25">
      <c r="N169" s="16"/>
      <c r="O169" s="16"/>
      <c r="P169" s="16"/>
      <c r="Q169" s="16"/>
      <c r="R169" s="16"/>
      <c r="T169" s="25" t="s">
        <v>314</v>
      </c>
      <c r="U169" s="25" t="s">
        <v>314</v>
      </c>
      <c r="V169" s="25" t="s">
        <v>305</v>
      </c>
      <c r="W169" s="23"/>
      <c r="X169" s="16"/>
      <c r="Y169" s="25" t="s">
        <v>305</v>
      </c>
      <c r="Z169" s="25" t="s">
        <v>314</v>
      </c>
      <c r="AA169" s="25" t="s">
        <v>314</v>
      </c>
      <c r="AB169" s="25" t="s">
        <v>314</v>
      </c>
    </row>
    <row r="170" spans="14:28" x14ac:dyDescent="0.25">
      <c r="N170" s="16"/>
      <c r="O170" s="16"/>
      <c r="P170" s="16"/>
      <c r="Q170" s="16"/>
      <c r="R170" s="16"/>
      <c r="T170" s="25" t="s">
        <v>315</v>
      </c>
      <c r="U170" s="25" t="s">
        <v>315</v>
      </c>
      <c r="V170" s="25" t="s">
        <v>307</v>
      </c>
      <c r="W170" s="23"/>
      <c r="X170" s="16"/>
      <c r="Y170" s="25" t="s">
        <v>307</v>
      </c>
      <c r="Z170" s="25" t="s">
        <v>315</v>
      </c>
      <c r="AA170" s="25" t="s">
        <v>315</v>
      </c>
      <c r="AB170" s="25" t="s">
        <v>315</v>
      </c>
    </row>
    <row r="171" spans="14:28" x14ac:dyDescent="0.25">
      <c r="N171" s="16"/>
      <c r="O171" s="16"/>
      <c r="P171" s="16"/>
      <c r="Q171" s="16"/>
      <c r="R171" s="16"/>
      <c r="T171" s="25" t="s">
        <v>318</v>
      </c>
      <c r="U171" s="25" t="s">
        <v>318</v>
      </c>
      <c r="V171" s="25" t="s">
        <v>301</v>
      </c>
      <c r="W171" s="23"/>
      <c r="X171" s="16"/>
      <c r="Y171" s="25" t="s">
        <v>301</v>
      </c>
      <c r="Z171" s="25" t="s">
        <v>318</v>
      </c>
      <c r="AA171" s="25" t="s">
        <v>318</v>
      </c>
      <c r="AB171" s="25" t="s">
        <v>318</v>
      </c>
    </row>
    <row r="172" spans="14:28" x14ac:dyDescent="0.25">
      <c r="N172" s="16"/>
      <c r="O172" s="16"/>
      <c r="P172" s="16"/>
      <c r="Q172" s="16"/>
      <c r="R172" s="16"/>
      <c r="T172" s="24" t="s">
        <v>319</v>
      </c>
      <c r="U172" s="24" t="s">
        <v>320</v>
      </c>
      <c r="V172" s="24" t="s">
        <v>311</v>
      </c>
      <c r="W172" s="23"/>
      <c r="X172" s="16"/>
      <c r="Y172" s="24" t="s">
        <v>312</v>
      </c>
      <c r="Z172" s="24" t="s">
        <v>533</v>
      </c>
      <c r="AA172" s="24" t="s">
        <v>534</v>
      </c>
      <c r="AB172" s="24" t="s">
        <v>535</v>
      </c>
    </row>
    <row r="173" spans="14:28" x14ac:dyDescent="0.25">
      <c r="N173" s="16"/>
      <c r="O173" s="16"/>
      <c r="P173" s="16"/>
      <c r="Q173" s="16"/>
      <c r="R173" s="16"/>
      <c r="T173" s="25" t="s">
        <v>323</v>
      </c>
      <c r="U173" s="25" t="s">
        <v>323</v>
      </c>
      <c r="V173" s="25" t="s">
        <v>304</v>
      </c>
      <c r="W173" s="23"/>
      <c r="X173" s="16"/>
      <c r="Y173" s="25" t="s">
        <v>304</v>
      </c>
      <c r="Z173" s="25" t="s">
        <v>323</v>
      </c>
      <c r="AA173" s="25" t="s">
        <v>323</v>
      </c>
      <c r="AB173" s="25" t="s">
        <v>323</v>
      </c>
    </row>
    <row r="174" spans="14:28" x14ac:dyDescent="0.25">
      <c r="N174" s="16"/>
      <c r="O174" s="16"/>
      <c r="P174" s="16"/>
      <c r="Q174" s="16"/>
      <c r="R174" s="16"/>
      <c r="V174" s="25" t="s">
        <v>306</v>
      </c>
      <c r="W174" s="23"/>
      <c r="X174" s="16"/>
      <c r="Y174" s="25" t="s">
        <v>306</v>
      </c>
    </row>
    <row r="175" spans="14:28" x14ac:dyDescent="0.25">
      <c r="N175" s="16"/>
      <c r="O175" s="16"/>
      <c r="P175" s="16"/>
      <c r="Q175" s="16"/>
      <c r="R175" s="16"/>
      <c r="V175" s="24" t="s">
        <v>316</v>
      </c>
      <c r="W175" s="23"/>
      <c r="X175" s="16"/>
      <c r="Y175" s="24" t="s">
        <v>317</v>
      </c>
    </row>
    <row r="176" spans="14:28" x14ac:dyDescent="0.25">
      <c r="N176" s="16"/>
      <c r="O176" s="16"/>
      <c r="P176" s="16"/>
      <c r="Q176" s="16"/>
      <c r="R176" s="16"/>
      <c r="V176" s="25" t="s">
        <v>310</v>
      </c>
      <c r="W176" s="23"/>
      <c r="X176" s="16"/>
      <c r="Y176" s="25" t="s">
        <v>310</v>
      </c>
    </row>
    <row r="177" spans="14:25" x14ac:dyDescent="0.25">
      <c r="N177" s="16"/>
      <c r="O177" s="16"/>
      <c r="P177" s="16"/>
      <c r="Q177" s="16"/>
      <c r="R177" s="16"/>
      <c r="T177" s="23"/>
      <c r="V177" s="25" t="s">
        <v>313</v>
      </c>
      <c r="W177" s="23"/>
      <c r="X177" s="16"/>
      <c r="Y177" s="25" t="s">
        <v>313</v>
      </c>
    </row>
    <row r="178" spans="14:25" x14ac:dyDescent="0.25">
      <c r="V178" s="25" t="s">
        <v>314</v>
      </c>
      <c r="W178" s="23"/>
      <c r="X178" s="16"/>
      <c r="Y178" s="25" t="s">
        <v>314</v>
      </c>
    </row>
    <row r="179" spans="14:25" x14ac:dyDescent="0.25">
      <c r="V179" s="25" t="s">
        <v>315</v>
      </c>
      <c r="Y179" s="25" t="s">
        <v>315</v>
      </c>
    </row>
    <row r="180" spans="14:25" x14ac:dyDescent="0.25">
      <c r="V180" s="25" t="s">
        <v>318</v>
      </c>
      <c r="Y180" s="25" t="s">
        <v>318</v>
      </c>
    </row>
    <row r="181" spans="14:25" ht="12.65" customHeight="1" x14ac:dyDescent="0.25">
      <c r="P181" s="16"/>
      <c r="V181" s="24" t="s">
        <v>321</v>
      </c>
      <c r="Y181" s="24" t="s">
        <v>322</v>
      </c>
    </row>
    <row r="182" spans="14:25" x14ac:dyDescent="0.25">
      <c r="P182" s="16"/>
      <c r="V182" s="25" t="s">
        <v>323</v>
      </c>
      <c r="Y182" s="25" t="s">
        <v>323</v>
      </c>
    </row>
  </sheetData>
  <sheetProtection algorithmName="SHA-512" hashValue="bSKm4GZe20gPief1BdLTTb987uyNKn8uVqjUq4SJjTP49R/YEkT13k/RpeHAsPBI7u/LtKEbuLJ3nWVE1ogKDA==" saltValue="aeEoadj6Ah6CyBQk8ceW/A==" spinCount="100000" sheet="1" objects="1" scenarios="1"/>
  <protectedRanges>
    <protectedRange sqref="B3:C8 B9 B10:C18 B19:B25 B26:C27 B28:B32" name="区域1"/>
  </protectedRanges>
  <mergeCells count="23">
    <mergeCell ref="B27:C27"/>
    <mergeCell ref="B33:C33"/>
    <mergeCell ref="D33:D34"/>
    <mergeCell ref="B34:C34"/>
    <mergeCell ref="A35:D35"/>
    <mergeCell ref="B14:C14"/>
    <mergeCell ref="B15:C15"/>
    <mergeCell ref="B16:C16"/>
    <mergeCell ref="B17:C17"/>
    <mergeCell ref="B18:C18"/>
    <mergeCell ref="B26:C26"/>
    <mergeCell ref="B7:C7"/>
    <mergeCell ref="B8:C8"/>
    <mergeCell ref="B10:C10"/>
    <mergeCell ref="B11:C11"/>
    <mergeCell ref="B12:C12"/>
    <mergeCell ref="B13:C13"/>
    <mergeCell ref="A1:D1"/>
    <mergeCell ref="B2:C2"/>
    <mergeCell ref="B3:C3"/>
    <mergeCell ref="B4:C4"/>
    <mergeCell ref="B5:C5"/>
    <mergeCell ref="B6:C6"/>
  </mergeCells>
  <phoneticPr fontId="23" type="noConversion"/>
  <dataValidations count="11">
    <dataValidation type="date" allowBlank="1" showInputMessage="1" showErrorMessage="1" promptTitle="请注意：" prompt="日期前后无空格" sqref="B6:C6" xr:uid="{C73D021E-6CAE-4F91-B116-EF4A325B2EC2}">
      <formula1>1</formula1>
      <formula2>73050</formula2>
    </dataValidation>
    <dataValidation type="list" allowBlank="1" showInputMessage="1" showErrorMessage="1" sqref="B8:C8" xr:uid="{87644666-59C5-42B9-B6DB-1D66E4368265}">
      <formula1>"a.大专及以下,b.本科,c.研究生,d.博士"</formula1>
    </dataValidation>
    <dataValidation type="list" allowBlank="1" showInputMessage="1" showErrorMessage="1" sqref="B26:C26" xr:uid="{D142A341-FF40-4532-B36E-E90205D3DB67}">
      <formula1>"股权改制,股权激励,股权融资,股权质押,股权转让,了解自身企业价值,企业并购,企业征信,其他"</formula1>
    </dataValidation>
    <dataValidation type="list" allowBlank="1" showInputMessage="1" showErrorMessage="1" sqref="B10:C10" xr:uid="{1F446E4F-FFD5-405F-878A-C11EC3ECA995}">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B15:C15" xr:uid="{392BE626-F812-4047-B399-7687DECB8B29}">
      <formula1>"是,否"</formula1>
    </dataValidation>
    <dataValidation type="textLength" allowBlank="1" showInputMessage="1" showErrorMessage="1" errorTitle="错误" error="统一社会信用代码应为18位!" sqref="B13:C13" xr:uid="{DF7DD390-3707-40CF-9A0A-43E84521D98A}">
      <formula1>18</formula1>
      <formula2>18</formula2>
    </dataValidation>
    <dataValidation type="list" allowBlank="1" showInputMessage="1" showErrorMessage="1" sqref="B17:C17" xr:uid="{E4493B37-C0FA-4006-8233-55DAF817CE54}">
      <formula1>INDIRECT($B$16)</formula1>
    </dataValidation>
    <dataValidation type="list" allowBlank="1" showInputMessage="1" showErrorMessage="1" sqref="B16:C16" xr:uid="{FC058B00-FBD6-49CA-95E8-0F7C2B10FF1A}">
      <formula1>$S$44:$S$52</formula1>
    </dataValidation>
    <dataValidation type="list" allowBlank="1" showInputMessage="1" showErrorMessage="1" sqref="B18:C18" xr:uid="{E39F17C7-EB7A-44B5-A467-45838B24E11C}">
      <formula1>INDIRECT($B$16&amp;B17)</formula1>
    </dataValidation>
    <dataValidation type="list" allowBlank="1" showInputMessage="1" showErrorMessage="1" sqref="B27:C27" xr:uid="{0EE4E59B-77D9-4A01-9CA0-ABA8752D8DEA}">
      <formula1>"公司创始人,公司管理层,公司财务人员,咨询方,投资方,其他"</formula1>
    </dataValidation>
    <dataValidation type="textLength" operator="lessThanOrEqual" allowBlank="1" showInputMessage="1" showErrorMessage="1" error="请输入100个字以内" sqref="B14:C14" xr:uid="{4EE4F3E6-4556-4EBF-9B12-997B8C4E52E5}">
      <formula1>100</formula1>
    </dataValidation>
  </dataValidations>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topLeftCell="A25" workbookViewId="0">
      <selection activeCell="F34" sqref="F34"/>
    </sheetView>
  </sheetViews>
  <sheetFormatPr defaultColWidth="8.7265625" defaultRowHeight="14" x14ac:dyDescent="0.25"/>
  <cols>
    <col min="1" max="1" width="2.36328125" style="4" customWidth="1"/>
    <col min="2" max="2" width="9" style="4"/>
    <col min="3" max="3" width="11" style="4" customWidth="1"/>
    <col min="4" max="4" width="13.7265625" style="5" customWidth="1"/>
    <col min="5" max="5" width="37.26953125" style="6" customWidth="1"/>
    <col min="6" max="6" width="32.453125" style="4" customWidth="1"/>
    <col min="7" max="16384" width="8.7265625" style="7"/>
  </cols>
  <sheetData>
    <row r="1" spans="2:6" ht="17.5" x14ac:dyDescent="0.25">
      <c r="B1" s="89" t="s">
        <v>324</v>
      </c>
      <c r="C1" s="90"/>
      <c r="D1" s="90"/>
      <c r="E1" s="90"/>
      <c r="F1" s="90"/>
    </row>
    <row r="2" spans="2:6" x14ac:dyDescent="0.25">
      <c r="B2" s="34"/>
      <c r="C2" s="35" t="s">
        <v>325</v>
      </c>
      <c r="D2" s="36" t="s">
        <v>326</v>
      </c>
      <c r="E2" s="37" t="s">
        <v>327</v>
      </c>
      <c r="F2" s="38" t="s">
        <v>328</v>
      </c>
    </row>
    <row r="3" spans="2:6" x14ac:dyDescent="0.25">
      <c r="B3" s="91" t="s">
        <v>329</v>
      </c>
      <c r="C3" s="96" t="s">
        <v>330</v>
      </c>
      <c r="D3" s="95" t="s">
        <v>331</v>
      </c>
      <c r="E3" s="8" t="s">
        <v>332</v>
      </c>
      <c r="F3" s="42"/>
    </row>
    <row r="4" spans="2:6" x14ac:dyDescent="0.25">
      <c r="B4" s="92"/>
      <c r="C4" s="97"/>
      <c r="D4" s="95"/>
      <c r="E4" s="8" t="s">
        <v>333</v>
      </c>
      <c r="F4" s="42"/>
    </row>
    <row r="5" spans="2:6" x14ac:dyDescent="0.25">
      <c r="B5" s="92"/>
      <c r="C5" s="97"/>
      <c r="D5" s="96" t="s">
        <v>334</v>
      </c>
      <c r="E5" s="8" t="s">
        <v>335</v>
      </c>
      <c r="F5" s="42"/>
    </row>
    <row r="6" spans="2:6" x14ac:dyDescent="0.25">
      <c r="B6" s="92"/>
      <c r="C6" s="97"/>
      <c r="D6" s="97"/>
      <c r="E6" s="8" t="s">
        <v>336</v>
      </c>
      <c r="F6" s="42"/>
    </row>
    <row r="7" spans="2:6" x14ac:dyDescent="0.25">
      <c r="B7" s="93"/>
      <c r="C7" s="98"/>
      <c r="D7" s="98"/>
      <c r="E7" s="8" t="s">
        <v>337</v>
      </c>
      <c r="F7" s="42"/>
    </row>
    <row r="8" spans="2:6" x14ac:dyDescent="0.25">
      <c r="B8" s="92" t="s">
        <v>338</v>
      </c>
      <c r="C8" s="97" t="s">
        <v>339</v>
      </c>
      <c r="D8" s="99" t="s">
        <v>340</v>
      </c>
      <c r="E8" s="8" t="s">
        <v>341</v>
      </c>
      <c r="F8" s="42"/>
    </row>
    <row r="9" spans="2:6" x14ac:dyDescent="0.25">
      <c r="B9" s="92"/>
      <c r="C9" s="97"/>
      <c r="D9" s="99"/>
      <c r="E9" s="8" t="s">
        <v>342</v>
      </c>
      <c r="F9" s="42"/>
    </row>
    <row r="10" spans="2:6" x14ac:dyDescent="0.25">
      <c r="B10" s="92"/>
      <c r="C10" s="97"/>
      <c r="D10" s="100"/>
      <c r="E10" s="8" t="s">
        <v>343</v>
      </c>
      <c r="F10" s="42"/>
    </row>
    <row r="11" spans="2:6" x14ac:dyDescent="0.25">
      <c r="B11" s="92"/>
      <c r="C11" s="97"/>
      <c r="D11" s="96" t="s">
        <v>344</v>
      </c>
      <c r="E11" s="8" t="s">
        <v>345</v>
      </c>
      <c r="F11" s="42"/>
    </row>
    <row r="12" spans="2:6" x14ac:dyDescent="0.25">
      <c r="B12" s="92"/>
      <c r="C12" s="97"/>
      <c r="D12" s="97"/>
      <c r="E12" s="8" t="s">
        <v>346</v>
      </c>
      <c r="F12" s="42"/>
    </row>
    <row r="13" spans="2:6" x14ac:dyDescent="0.25">
      <c r="B13" s="92"/>
      <c r="C13" s="97"/>
      <c r="D13" s="98"/>
      <c r="E13" s="8" t="s">
        <v>347</v>
      </c>
      <c r="F13" s="43"/>
    </row>
    <row r="14" spans="2:6" x14ac:dyDescent="0.25">
      <c r="B14" s="92"/>
      <c r="C14" s="97"/>
      <c r="D14" s="96" t="s">
        <v>348</v>
      </c>
      <c r="E14" s="8" t="s">
        <v>349</v>
      </c>
      <c r="F14" s="42"/>
    </row>
    <row r="15" spans="2:6" x14ac:dyDescent="0.25">
      <c r="B15" s="92"/>
      <c r="C15" s="97"/>
      <c r="D15" s="98"/>
      <c r="E15" s="8" t="s">
        <v>350</v>
      </c>
      <c r="F15" s="42"/>
    </row>
    <row r="16" spans="2:6" x14ac:dyDescent="0.25">
      <c r="B16" s="91" t="s">
        <v>351</v>
      </c>
      <c r="C16" s="96" t="s">
        <v>352</v>
      </c>
      <c r="D16" s="96" t="s">
        <v>353</v>
      </c>
      <c r="E16" s="8" t="s">
        <v>354</v>
      </c>
      <c r="F16" s="42"/>
    </row>
    <row r="17" spans="2:6" x14ac:dyDescent="0.25">
      <c r="B17" s="92"/>
      <c r="C17" s="97"/>
      <c r="D17" s="97"/>
      <c r="E17" s="8" t="s">
        <v>355</v>
      </c>
      <c r="F17" s="42"/>
    </row>
    <row r="18" spans="2:6" x14ac:dyDescent="0.25">
      <c r="B18" s="92"/>
      <c r="C18" s="97"/>
      <c r="D18" s="98"/>
      <c r="E18" s="31" t="s">
        <v>447</v>
      </c>
      <c r="F18" s="42"/>
    </row>
    <row r="19" spans="2:6" ht="28" customHeight="1" x14ac:dyDescent="0.25">
      <c r="B19" s="92"/>
      <c r="C19" s="97"/>
      <c r="D19" s="96" t="s">
        <v>352</v>
      </c>
      <c r="E19" s="8" t="s">
        <v>356</v>
      </c>
      <c r="F19" s="42"/>
    </row>
    <row r="20" spans="2:6" x14ac:dyDescent="0.25">
      <c r="B20" s="92"/>
      <c r="C20" s="97"/>
      <c r="D20" s="97"/>
      <c r="E20" s="8" t="s">
        <v>357</v>
      </c>
      <c r="F20" s="42"/>
    </row>
    <row r="21" spans="2:6" x14ac:dyDescent="0.25">
      <c r="B21" s="92"/>
      <c r="C21" s="97"/>
      <c r="D21" s="98"/>
      <c r="E21" s="8" t="s">
        <v>358</v>
      </c>
      <c r="F21" s="42"/>
    </row>
    <row r="22" spans="2:6" ht="28" x14ac:dyDescent="0.25">
      <c r="B22" s="94" t="s">
        <v>359</v>
      </c>
      <c r="C22" s="95" t="s">
        <v>360</v>
      </c>
      <c r="D22" s="96" t="s">
        <v>361</v>
      </c>
      <c r="E22" s="8" t="s">
        <v>362</v>
      </c>
      <c r="F22" s="42"/>
    </row>
    <row r="23" spans="2:6" x14ac:dyDescent="0.25">
      <c r="B23" s="94"/>
      <c r="C23" s="95"/>
      <c r="D23" s="97"/>
      <c r="E23" s="8" t="s">
        <v>363</v>
      </c>
      <c r="F23" s="42"/>
    </row>
    <row r="24" spans="2:6" x14ac:dyDescent="0.25">
      <c r="B24" s="94"/>
      <c r="C24" s="95"/>
      <c r="D24" s="97"/>
      <c r="E24" s="8" t="s">
        <v>455</v>
      </c>
      <c r="F24" s="42"/>
    </row>
    <row r="25" spans="2:6" x14ac:dyDescent="0.25">
      <c r="B25" s="94"/>
      <c r="C25" s="95"/>
      <c r="D25" s="98"/>
      <c r="E25" s="8" t="s">
        <v>364</v>
      </c>
      <c r="F25" s="42"/>
    </row>
    <row r="26" spans="2:6" x14ac:dyDescent="0.25">
      <c r="B26" s="94"/>
      <c r="C26" s="95"/>
      <c r="D26" s="96" t="s">
        <v>365</v>
      </c>
      <c r="E26" s="8" t="s">
        <v>366</v>
      </c>
      <c r="F26" s="42"/>
    </row>
    <row r="27" spans="2:6" ht="28" x14ac:dyDescent="0.25">
      <c r="B27" s="94"/>
      <c r="C27" s="95"/>
      <c r="D27" s="98"/>
      <c r="E27" s="8" t="s">
        <v>367</v>
      </c>
      <c r="F27" s="42"/>
    </row>
    <row r="28" spans="2:6" ht="28" x14ac:dyDescent="0.25">
      <c r="B28" s="91" t="s">
        <v>368</v>
      </c>
      <c r="C28" s="96" t="s">
        <v>369</v>
      </c>
      <c r="D28" s="96" t="s">
        <v>370</v>
      </c>
      <c r="E28" s="8" t="s">
        <v>371</v>
      </c>
      <c r="F28" s="42"/>
    </row>
    <row r="29" spans="2:6" x14ac:dyDescent="0.25">
      <c r="B29" s="92"/>
      <c r="C29" s="97"/>
      <c r="D29" s="97"/>
      <c r="E29" s="8" t="s">
        <v>372</v>
      </c>
      <c r="F29" s="42"/>
    </row>
    <row r="30" spans="2:6" x14ac:dyDescent="0.25">
      <c r="B30" s="92"/>
      <c r="C30" s="97"/>
      <c r="D30" s="97"/>
      <c r="E30" s="8" t="s">
        <v>373</v>
      </c>
      <c r="F30" s="42"/>
    </row>
    <row r="31" spans="2:6" x14ac:dyDescent="0.25">
      <c r="B31" s="92"/>
      <c r="C31" s="97"/>
      <c r="D31" s="98"/>
      <c r="E31" s="8" t="s">
        <v>374</v>
      </c>
      <c r="F31" s="42"/>
    </row>
    <row r="32" spans="2:6" x14ac:dyDescent="0.25">
      <c r="B32" s="92"/>
      <c r="C32" s="97"/>
      <c r="D32" s="96" t="s">
        <v>375</v>
      </c>
      <c r="E32" s="8" t="s">
        <v>376</v>
      </c>
      <c r="F32" s="42"/>
    </row>
    <row r="33" spans="1:7" x14ac:dyDescent="0.25">
      <c r="B33" s="92"/>
      <c r="C33" s="97"/>
      <c r="D33" s="97"/>
      <c r="E33" s="8" t="s">
        <v>377</v>
      </c>
      <c r="F33" s="42"/>
    </row>
    <row r="34" spans="1:7" x14ac:dyDescent="0.25">
      <c r="B34" s="93"/>
      <c r="C34" s="98"/>
      <c r="D34" s="98"/>
      <c r="E34" s="8" t="s">
        <v>378</v>
      </c>
      <c r="F34" s="42"/>
    </row>
    <row r="35" spans="1:7" hidden="1" x14ac:dyDescent="0.25">
      <c r="B35" s="94"/>
      <c r="C35" s="96" t="s">
        <v>379</v>
      </c>
      <c r="D35" s="95" t="s">
        <v>380</v>
      </c>
      <c r="E35" s="10" t="s">
        <v>381</v>
      </c>
      <c r="F35" s="9"/>
      <c r="G35" s="11"/>
    </row>
    <row r="36" spans="1:7" hidden="1" x14ac:dyDescent="0.25">
      <c r="B36" s="94"/>
      <c r="C36" s="97"/>
      <c r="D36" s="95"/>
      <c r="E36" s="10" t="s">
        <v>382</v>
      </c>
      <c r="F36" s="9"/>
      <c r="G36" s="11"/>
    </row>
    <row r="37" spans="1:7" hidden="1" x14ac:dyDescent="0.25">
      <c r="B37" s="94"/>
      <c r="C37" s="97"/>
      <c r="D37" s="95"/>
      <c r="E37" s="10" t="s">
        <v>383</v>
      </c>
      <c r="F37" s="9"/>
      <c r="G37" s="11"/>
    </row>
    <row r="38" spans="1:7" hidden="1" x14ac:dyDescent="0.25">
      <c r="B38" s="94"/>
      <c r="C38" s="97"/>
      <c r="D38" s="96" t="s">
        <v>384</v>
      </c>
      <c r="E38" s="10" t="s">
        <v>385</v>
      </c>
      <c r="F38" s="9"/>
      <c r="G38" s="11"/>
    </row>
    <row r="39" spans="1:7" hidden="1" x14ac:dyDescent="0.25">
      <c r="B39" s="94"/>
      <c r="C39" s="97"/>
      <c r="D39" s="98"/>
      <c r="E39" s="10" t="s">
        <v>386</v>
      </c>
      <c r="F39" s="9"/>
      <c r="G39" s="11"/>
    </row>
    <row r="40" spans="1:7" hidden="1" x14ac:dyDescent="0.25">
      <c r="B40" s="94"/>
      <c r="C40" s="97"/>
      <c r="D40" s="96" t="s">
        <v>387</v>
      </c>
      <c r="E40" s="12" t="s">
        <v>388</v>
      </c>
      <c r="F40" s="9"/>
      <c r="G40" s="11"/>
    </row>
    <row r="41" spans="1:7" hidden="1" x14ac:dyDescent="0.25">
      <c r="B41" s="94"/>
      <c r="C41" s="97"/>
      <c r="D41" s="98"/>
      <c r="E41" s="12" t="s">
        <v>389</v>
      </c>
      <c r="F41" s="9"/>
      <c r="G41" s="11"/>
    </row>
    <row r="42" spans="1:7" hidden="1" x14ac:dyDescent="0.25">
      <c r="B42" s="94"/>
      <c r="C42" s="97"/>
      <c r="D42" s="96" t="s">
        <v>390</v>
      </c>
      <c r="E42" s="12" t="s">
        <v>391</v>
      </c>
      <c r="F42" s="9"/>
      <c r="G42" s="11"/>
    </row>
    <row r="43" spans="1:7" hidden="1" x14ac:dyDescent="0.25">
      <c r="B43" s="94"/>
      <c r="C43" s="98"/>
      <c r="D43" s="98"/>
      <c r="E43" s="12" t="s">
        <v>392</v>
      </c>
      <c r="F43" s="9"/>
      <c r="G43" s="11"/>
    </row>
    <row r="44" spans="1:7" x14ac:dyDescent="0.25">
      <c r="B44" s="13"/>
      <c r="C44" s="5"/>
      <c r="D44" s="14"/>
      <c r="E44" s="14"/>
    </row>
    <row r="45" spans="1:7" x14ac:dyDescent="0.25">
      <c r="A45" s="15"/>
      <c r="B45" s="15"/>
      <c r="C45" s="15"/>
      <c r="D45" s="14"/>
      <c r="E45" s="14"/>
      <c r="F45" s="15"/>
    </row>
    <row r="46" spans="1:7" x14ac:dyDescent="0.25">
      <c r="A46" s="15"/>
      <c r="B46" s="15"/>
      <c r="C46" s="15"/>
      <c r="D46" s="14"/>
      <c r="E46" s="14"/>
      <c r="F46" s="15"/>
    </row>
    <row r="47" spans="1:7" x14ac:dyDescent="0.25">
      <c r="A47" s="15"/>
      <c r="B47" s="15"/>
      <c r="C47" s="15"/>
      <c r="D47" s="14"/>
      <c r="E47" s="14"/>
      <c r="F47" s="15"/>
    </row>
    <row r="48" spans="1:7" x14ac:dyDescent="0.25">
      <c r="A48" s="15"/>
      <c r="B48" s="15"/>
      <c r="C48" s="15"/>
      <c r="E48" s="14"/>
      <c r="F48" s="15"/>
    </row>
    <row r="49" spans="1:6" x14ac:dyDescent="0.25">
      <c r="A49" s="15"/>
      <c r="B49" s="15"/>
      <c r="C49" s="15"/>
      <c r="D49" s="14"/>
      <c r="E49" s="14"/>
      <c r="F49" s="15"/>
    </row>
    <row r="50" spans="1:6" x14ac:dyDescent="0.25">
      <c r="A50" s="15"/>
      <c r="B50" s="15"/>
      <c r="C50" s="15"/>
      <c r="D50" s="14"/>
      <c r="E50" s="14"/>
      <c r="F50" s="15"/>
    </row>
    <row r="51" spans="1:6" x14ac:dyDescent="0.25">
      <c r="A51" s="15"/>
      <c r="B51" s="15"/>
      <c r="C51" s="15"/>
      <c r="D51" s="14"/>
      <c r="E51" s="14"/>
      <c r="F51" s="15"/>
    </row>
    <row r="52" spans="1:6" x14ac:dyDescent="0.25">
      <c r="A52" s="15"/>
      <c r="B52" s="15"/>
      <c r="C52" s="15"/>
      <c r="E52" s="14"/>
      <c r="F52" s="15"/>
    </row>
  </sheetData>
  <sheetProtection algorithmName="SHA-512" hashValue="UbDymV4CQRSub4behJiQu17pOpcrn/14lKw1xvcr12aVyNOAqkfHWMWTAMiotFtYGHYcJQKISqUSzqt8HWvV0A==" saltValue="7YYJcVhDoVlq+F7E+0ZH8A==" spinCount="100000" sheet="1" objects="1"/>
  <protectedRanges>
    <protectedRange sqref="F3:F34" name="区域1"/>
  </protectedRanges>
  <mergeCells count="28">
    <mergeCell ref="D42:D43"/>
    <mergeCell ref="D28:D31"/>
    <mergeCell ref="D32:D34"/>
    <mergeCell ref="D35:D37"/>
    <mergeCell ref="D38:D39"/>
    <mergeCell ref="D40:D41"/>
    <mergeCell ref="B28:B34"/>
    <mergeCell ref="B35:B43"/>
    <mergeCell ref="C3:C7"/>
    <mergeCell ref="C8:C15"/>
    <mergeCell ref="C16:C21"/>
    <mergeCell ref="C22:C27"/>
    <mergeCell ref="C28:C34"/>
    <mergeCell ref="C35:C43"/>
    <mergeCell ref="B1:F1"/>
    <mergeCell ref="B3:B7"/>
    <mergeCell ref="B8:B15"/>
    <mergeCell ref="B16:B21"/>
    <mergeCell ref="B22:B27"/>
    <mergeCell ref="D3:D4"/>
    <mergeCell ref="D5:D7"/>
    <mergeCell ref="D8:D10"/>
    <mergeCell ref="D11:D13"/>
    <mergeCell ref="D14:D15"/>
    <mergeCell ref="D16:D18"/>
    <mergeCell ref="D19:D21"/>
    <mergeCell ref="D22:D25"/>
    <mergeCell ref="D26:D27"/>
  </mergeCells>
  <phoneticPr fontId="23" type="noConversion"/>
  <dataValidations count="38">
    <dataValidation type="list" allowBlank="1" showInputMessage="1" showErrorMessage="1" sqref="F17" xr:uid="{00000000-0002-0000-0200-000000000000}">
      <formula1>"A.大于10年,B.5-10年,C.3-5年,D.3年以下"</formula1>
    </dataValidation>
    <dataValidation type="list" allowBlank="1" showInputMessage="1" showErrorMessage="1" sqref="F5" xr:uid="{00000000-0002-0000-0200-000001000000}">
      <formula1>"A.较低,B.一般,C.较高,D.极高"</formula1>
    </dataValidation>
    <dataValidation type="list" allowBlank="1" showInputMessage="1" showErrorMessage="1" sqref="F24" xr:uid="{00000000-0002-0000-0200-000002000000}">
      <formula1>"A.大于5%,B.3%-5%,C.1%-2%,D.小于1%"</formula1>
    </dataValidation>
    <dataValidation type="list" allowBlank="1" showInputMessage="1" showErrorMessage="1" sqref="F14" xr:uid="{00000000-0002-0000-0200-000003000000}">
      <formula1>"A.由于市场上有大量分散的供应商，企业议价能力很强,B.由于企业为供应商的主要客群，企业议价能力较强,C.由于市场上只有少数几个占支配地位的供应商，企业议价能力较弱,D.由于原材料为大宗商品，企业为价格接受者，企业无议价空间"</formula1>
    </dataValidation>
    <dataValidation type="list" allowBlank="1" showInputMessage="1" showErrorMessage="1" sqref="F3" xr:uid="{00000000-0002-0000-0200-000004000000}">
      <formula1>"A.初创期,B.成长期,C.成熟期,D.衰退期"</formula1>
    </dataValidation>
    <dataValidation type="list" allowBlank="1" showInputMessage="1" showErrorMessage="1" sqref="F40" xr:uid="{00000000-0002-0000-0200-000005000000}">
      <formula1>"a.≤18.10%,b.18.11%－34.85%,c.34.86%－52.36%,d.52.37%-82.20%,e.&gt;82.20%"</formula1>
    </dataValidation>
    <dataValidation type="list" allowBlank="1" showInputMessage="1" showErrorMessage="1" sqref="F7" xr:uid="{00000000-0002-0000-0200-000006000000}">
      <formula1>"A.其他行业替代品价格低、质量好、用户转换成本低，替代品的威胁极大,B.存在不同行业相互竞争的行为，但各行业产品均有自身优势，替代品与行业产品平分市场份额,C.虽其他行业存在替代品，但技术尚未成熟，暂时对本行业产品无威胁,D.暂无其他行业替代品"</formula1>
    </dataValidation>
    <dataValidation type="list" allowBlank="1" showInputMessage="1" showErrorMessage="1" sqref="F4" xr:uid="{00000000-0002-0000-0200-000007000000}">
      <formula1>"A.劳动密集型,B.资本密集型,C.技术密集型,D.资源密集型"</formula1>
    </dataValidation>
    <dataValidation type="list" allowBlank="1" showInputMessage="1" showErrorMessage="1" sqref="F6" xr:uid="{00000000-0002-0000-0200-000008000000}">
      <formula1>"A.行业为新兴行业，主要核心技术均为自主研发，独立性较强,B.行业为新兴行业，主要核心技术对国外先进技术的依赖性较高，独立性较差,C.行业为传统行业，主要核心技术均为自主研发，独立性较强,D.行业为传统行业，主要核心技术对国外先进技术的依赖性较高，独立性较弱"</formula1>
    </dataValidation>
    <dataValidation type="list" allowBlank="1" showInputMessage="1" showErrorMessage="1" sqref="F11" xr:uid="{00000000-0002-0000-0200-000009000000}">
      <formula1>"A.前所未有的创新型产品,B.性能改善型产品,C.定制化产品,D.仿制产品"</formula1>
    </dataValidation>
    <dataValidation type="list" allowBlank="1" showInputMessage="1" showErrorMessage="1" sqref="F18" xr:uid="{00000000-0002-0000-0200-00000A000000}">
      <formula1>"A.创始人的宏观环境判断能力、创新能力、决策能力及执行力极强,B.创始人的宏观环境判断能力、创新能力、决策能力及执行力较强,C.创始人的宏观环境判断能力、创新能力、决策能力及执行力一般,D.创始人的宏观环境判断能力、创新能力、决策能力及执行力较弱"</formula1>
    </dataValidation>
    <dataValidation type="list" allowBlank="1" showInputMessage="1" showErrorMessage="1" sqref="F8" xr:uid="{00000000-0002-0000-0200-00000B000000}">
      <formula1>"A.5%以下,B.5%-15%,C.16%-25%,D.25%以上"</formula1>
    </dataValidation>
    <dataValidation type="list" allowBlank="1" showInputMessage="1" showErrorMessage="1" sqref="F10" xr:uid="{00000000-0002-0000-0200-00000C000000}">
      <formula1>"A.线上推广,B.线下推广,C.线上结合线下推广"</formula1>
    </dataValidation>
    <dataValidation type="list" allowBlank="1" showInputMessage="1" showErrorMessage="1" sqref="F9" xr:uid="{00000000-0002-0000-0200-00000D000000}">
      <formula1>"A.5%以下,B.5%-25%,C.26%-50%,D.50%以上"</formula1>
    </dataValidation>
    <dataValidation type="list" allowBlank="1" showInputMessage="1" showErrorMessage="1" sqref="F12" xr:uid="{00000000-0002-0000-0200-00000E000000}">
      <formula1>"A.产品开发期,B.引进期,C.成长期,D.成熟期,E.衰退期"</formula1>
    </dataValidation>
    <dataValidation type="list" allowBlank="1" showInputMessage="1" showErrorMessage="1" sqref="F36" xr:uid="{00000000-0002-0000-0200-00000F000000}">
      <formula1>"a.≤1.03,b.1.04－2.11,c.2.12－4.27,d.4.28-6.35,e.&gt;6.35"</formula1>
    </dataValidation>
    <dataValidation type="list" allowBlank="1" showInputMessage="1" showErrorMessage="1" sqref="F33" xr:uid="{00000000-0002-0000-0200-000010000000}">
      <formula1>"A.账龄在一年以内的应收账款占比80%以上，且内部建立完善的客户信用管理体系,B.账龄在一年以内的应收账款占比80%以上，但内部建立较为完善客户信用管理体系,C.账龄在一年以内的应收账款占比80%以下，但内部建立较为完善的客户信用管理体系,D.账龄在一年以内的应收账款占比80%以下，且内部未建立有效的客户信用管理体系"</formula1>
    </dataValidation>
    <dataValidation type="list" allowBlank="1" showInputMessage="1" showErrorMessage="1" sqref="F13" xr:uid="{00000000-0002-0000-0200-000011000000}">
      <formula1>"A.0个,B.1-5个,C.6-10个,D.10个以上"</formula1>
    </dataValidation>
    <dataValidation type="list" allowBlank="1" showInputMessage="1" showErrorMessage="1" sqref="F15" xr:uid="{00000000-0002-0000-0200-000012000000}">
      <formula1>"A.由于企业掌握行业核心技术，企业议价能力很强,B.由于企业自身产品优势，企业议价能力较强,C.由于市场上同类产品较多，企业议价能力较弱,D.由于下游客户为大型企业，企业无议价空间"</formula1>
    </dataValidation>
    <dataValidation type="list" allowBlank="1" showInputMessage="1" showErrorMessage="1" sqref="F16 F30 F20:F21" xr:uid="{00000000-0002-0000-0200-000013000000}">
      <formula1>"是,否"</formula1>
    </dataValidation>
    <dataValidation type="list" allowBlank="1" showInputMessage="1" showErrorMessage="1" sqref="F41" xr:uid="{00000000-0002-0000-0200-000014000000}">
      <formula1>"a.≤5.98％,b.5.99％－11.37％,c.11.38％－17.71％,d.17.72%-27.49%,e.&gt;27.49%"</formula1>
    </dataValidation>
    <dataValidation type="list" allowBlank="1" showInputMessage="1" showErrorMessage="1" sqref="F19" xr:uid="{00000000-0002-0000-0200-000015000000}">
      <formula1>"A.50%以下,B.50%-70%,C.71%-90%,D.90%以上"</formula1>
    </dataValidation>
    <dataValidation type="list" allowBlank="1" showInputMessage="1" showErrorMessage="1" sqref="F22" xr:uid="{00000000-0002-0000-0200-000016000000}">
      <formula1>"A.1%-5%,B.6%-15%,C.16%-30%,D.31%-50%,E.大于50%"</formula1>
    </dataValidation>
    <dataValidation type="list" allowBlank="1" showInputMessage="1" showErrorMessage="1" sqref="F25" xr:uid="{00000000-0002-0000-0200-000017000000}">
      <formula1>"A.极快,B.快,C.一般,D.较慢"</formula1>
    </dataValidation>
    <dataValidation type="list" allowBlank="1" showInputMessage="1" showErrorMessage="1" sqref="F23" xr:uid="{00000000-0002-0000-0200-000018000000}">
      <formula1>"A.10年以上,B.5-10年,C.3-4年,D.3年以下"</formula1>
    </dataValidation>
    <dataValidation type="list" allowBlank="1" showInputMessage="1" showErrorMessage="1" sqref="F26" xr:uid="{00000000-0002-0000-0200-000019000000}">
      <formula1>"A.0项,B.1-3项,C.4-5项,D.5项以上"</formula1>
    </dataValidation>
    <dataValidation type="list" allowBlank="1" showInputMessage="1" showErrorMessage="1" sqref="F27" xr:uid="{00000000-0002-0000-0200-00001A000000}">
      <formula1>"A.大于20%,B.10%-20%,C.5%-9%,D.小于5%"</formula1>
    </dataValidation>
    <dataValidation type="list" allowBlank="1" showInputMessage="1" showErrorMessage="1" sqref="F28" xr:uid="{00000000-0002-0000-0200-00001B000000}">
      <formula1>"A.10%以下,B.10%-30%,C.31%-60%,D.60%以上"</formula1>
    </dataValidation>
    <dataValidation type="list" allowBlank="1" showInputMessage="1" showErrorMessage="1" sqref="F29" xr:uid="{00000000-0002-0000-0200-00001C000000}">
      <formula1>"A.无,B.有，但发挥作用较少,C.有，并发挥一定作用,D.有，并较好执行"</formula1>
    </dataValidation>
    <dataValidation type="list" allowBlank="1" showInputMessage="1" showErrorMessage="1" sqref="F31" xr:uid="{00000000-0002-0000-0200-00001D000000}">
      <formula1>"A.大于10%,B.8%-10%,C.4%-7%,D.小于4%"</formula1>
    </dataValidation>
    <dataValidation type="list" allowBlank="1" showInputMessage="1" showErrorMessage="1" sqref="F32" xr:uid="{00000000-0002-0000-0200-00001E000000}">
      <formula1>"A.内部未建立资金风险控制体系及财务管理体系,B.内部建立了资金风险控制体系及财务管理体系，但未发挥相应的作用,C.内部建立了较完善的资金风险控制体系及财务管理体系，且较好的发挥作用,D.内部建立了完善的资金风险控制体系及财务管理体系，财务风险把控能力强"</formula1>
    </dataValidation>
    <dataValidation type="list" allowBlank="1" showInputMessage="1" showErrorMessage="1" sqref="F34" xr:uid="{00000000-0002-0000-0200-00001F000000}">
      <formula1>"A.大于100%,B.80%-100%,C.50%-79%,D.20%-49%,E.小于20%"</formula1>
    </dataValidation>
    <dataValidation type="list" allowBlank="1" showInputMessage="1" showErrorMessage="1" sqref="F35" xr:uid="{00000000-0002-0000-0200-000020000000}">
      <formula1>"a.&gt;69.91%,b.55.86%-69.91%,c.41.16％－55.85％,d.24.83％－41.15％,e.≤24.82%"</formula1>
    </dataValidation>
    <dataValidation type="list" allowBlank="1" showInputMessage="1" showErrorMessage="1" sqref="F37" xr:uid="{00000000-0002-0000-0200-000021000000}">
      <formula1>"a.≤4.19,b.4.20－7.83,c.7.84－13.52,d.13.53-24.00,e.&gt;24.00"</formula1>
    </dataValidation>
    <dataValidation type="list" allowBlank="1" showInputMessage="1" showErrorMessage="1" sqref="F38" xr:uid="{00000000-0002-0000-0200-000022000000}">
      <formula1>"a.≤15.86%,b.15.87％－28.80％,c.28.81％－44.54％,d.44.55%-61.90%,e.&gt;61.90%"</formula1>
    </dataValidation>
    <dataValidation type="list" allowBlank="1" showInputMessage="1" showErrorMessage="1" sqref="F39" xr:uid="{00000000-0002-0000-0200-000023000000}">
      <formula1>"a.≤6.53%,b.6.54％－13.77％,c.13.78％－22.88％,d.22.89%-36.72%,e.&gt;36.72%"</formula1>
    </dataValidation>
    <dataValidation type="list" allowBlank="1" showInputMessage="1" showErrorMessage="1" sqref="F42" xr:uid="{00000000-0002-0000-0200-000024000000}">
      <formula1>"a.≤5.30,b.5.31－9.86,c.9.87－17.54,d.17.55-30.89,e.&gt;30.89"</formula1>
    </dataValidation>
    <dataValidation type="list" allowBlank="1" showInputMessage="1" showErrorMessage="1" sqref="F43" xr:uid="{00000000-0002-0000-0200-000025000000}">
      <formula1>"a.≤1.26,b.1.27-2.73,c.2.74-4.78,d.4.79-8.54,e.&gt;8.54"</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22"/>
  <sheetViews>
    <sheetView showGridLines="0" workbookViewId="0">
      <pane ySplit="3" topLeftCell="A4" activePane="bottomLeft" state="frozen"/>
      <selection pane="bottomLeft" activeCell="D6" sqref="D6:D7"/>
    </sheetView>
  </sheetViews>
  <sheetFormatPr defaultColWidth="9" defaultRowHeight="14" x14ac:dyDescent="0.25"/>
  <cols>
    <col min="1" max="1" width="9" style="55"/>
    <col min="2" max="2" width="31.26953125" style="55" customWidth="1"/>
    <col min="3" max="3" width="22.453125" style="54" customWidth="1"/>
    <col min="4" max="5" width="22.453125" style="53" customWidth="1"/>
    <col min="6" max="6" width="9" style="53"/>
    <col min="7" max="7" width="9" style="54"/>
    <col min="8" max="9" width="9" style="53"/>
    <col min="10" max="10" width="9" style="54"/>
    <col min="11" max="26" width="9" style="55"/>
    <col min="27" max="27" width="15.453125" style="55" hidden="1" customWidth="1"/>
    <col min="28" max="28" width="9" style="55" customWidth="1"/>
    <col min="29" max="16384" width="9" style="55"/>
  </cols>
  <sheetData>
    <row r="1" spans="2:27" ht="25" customHeight="1" x14ac:dyDescent="0.25">
      <c r="B1" s="102" t="s">
        <v>393</v>
      </c>
      <c r="C1" s="103"/>
      <c r="D1" s="103"/>
      <c r="E1" s="104"/>
    </row>
    <row r="2" spans="2:27" ht="18.75" customHeight="1" x14ac:dyDescent="0.25">
      <c r="B2" s="105" t="s">
        <v>394</v>
      </c>
      <c r="C2" s="106"/>
      <c r="D2" s="106"/>
      <c r="E2" s="107"/>
    </row>
    <row r="3" spans="2:27" s="58" customFormat="1" ht="22" customHeight="1" x14ac:dyDescent="0.25">
      <c r="B3" s="44" t="s">
        <v>395</v>
      </c>
      <c r="C3" s="45" t="str">
        <f ca="1">YEAR(TODAY())-3&amp;"年12月31日"</f>
        <v>2019年12月31日</v>
      </c>
      <c r="D3" s="45" t="str">
        <f ca="1">YEAR(TODAY())-2&amp;"年12月31日"</f>
        <v>2020年12月31日</v>
      </c>
      <c r="E3" s="46" t="str">
        <f ca="1">YEAR(TODAY())-1&amp;"年12月31日"</f>
        <v>2021年12月31日</v>
      </c>
      <c r="F3" s="56"/>
      <c r="G3" s="57"/>
      <c r="H3" s="56"/>
      <c r="I3" s="56"/>
      <c r="J3" s="57"/>
    </row>
    <row r="4" spans="2:27" s="58" customFormat="1" ht="23.5" customHeight="1" x14ac:dyDescent="0.25">
      <c r="B4" s="47" t="s">
        <v>396</v>
      </c>
      <c r="C4" s="41"/>
      <c r="D4" s="41"/>
      <c r="E4" s="41"/>
      <c r="F4" s="56"/>
      <c r="G4" s="57"/>
      <c r="H4" s="56"/>
      <c r="I4" s="56"/>
      <c r="J4" s="57"/>
    </row>
    <row r="5" spans="2:27" ht="23.5" customHeight="1" x14ac:dyDescent="0.25">
      <c r="B5" s="47" t="s">
        <v>397</v>
      </c>
      <c r="C5" s="41"/>
      <c r="D5" s="41"/>
      <c r="E5" s="41"/>
    </row>
    <row r="6" spans="2:27" ht="23.5" customHeight="1" x14ac:dyDescent="0.25">
      <c r="B6" s="47" t="s">
        <v>398</v>
      </c>
      <c r="C6" s="41"/>
      <c r="D6" s="41"/>
      <c r="E6" s="41"/>
    </row>
    <row r="7" spans="2:27" ht="23.5" customHeight="1" x14ac:dyDescent="0.25">
      <c r="B7" s="47" t="s">
        <v>399</v>
      </c>
      <c r="C7" s="41"/>
      <c r="D7" s="41"/>
      <c r="E7" s="41"/>
    </row>
    <row r="8" spans="2:27" ht="23.5" customHeight="1" x14ac:dyDescent="0.25">
      <c r="B8" s="47" t="s">
        <v>400</v>
      </c>
      <c r="C8" s="49">
        <f>C6+C7</f>
        <v>0</v>
      </c>
      <c r="D8" s="49">
        <f t="shared" ref="D8:E8" si="0">D6+D7</f>
        <v>0</v>
      </c>
      <c r="E8" s="50">
        <f t="shared" si="0"/>
        <v>0</v>
      </c>
    </row>
    <row r="9" spans="2:27" ht="23.5" customHeight="1" x14ac:dyDescent="0.25">
      <c r="B9" s="47" t="s">
        <v>401</v>
      </c>
      <c r="C9" s="41"/>
      <c r="D9" s="41"/>
      <c r="E9" s="41"/>
    </row>
    <row r="10" spans="2:27" ht="23.5" customHeight="1" x14ac:dyDescent="0.25">
      <c r="B10" s="47" t="s">
        <v>402</v>
      </c>
      <c r="C10" s="41"/>
      <c r="D10" s="41"/>
      <c r="E10" s="41"/>
    </row>
    <row r="11" spans="2:27" ht="23.5" customHeight="1" x14ac:dyDescent="0.25">
      <c r="B11" s="47" t="s">
        <v>403</v>
      </c>
      <c r="C11" s="49">
        <f>C9+C10</f>
        <v>0</v>
      </c>
      <c r="D11" s="49">
        <f t="shared" ref="D11:E11" si="1">D9+D10</f>
        <v>0</v>
      </c>
      <c r="E11" s="50">
        <f t="shared" si="1"/>
        <v>0</v>
      </c>
    </row>
    <row r="12" spans="2:27" ht="23.5" customHeight="1" x14ac:dyDescent="0.25">
      <c r="B12" s="48" t="s">
        <v>404</v>
      </c>
      <c r="C12" s="51">
        <f>C8-C11</f>
        <v>0</v>
      </c>
      <c r="D12" s="51">
        <f t="shared" ref="D12:E12" si="2">D8-D11</f>
        <v>0</v>
      </c>
      <c r="E12" s="52">
        <f t="shared" si="2"/>
        <v>0</v>
      </c>
      <c r="AA12" s="55" t="s">
        <v>405</v>
      </c>
    </row>
    <row r="15" spans="2:27" x14ac:dyDescent="0.25">
      <c r="B15" s="59"/>
      <c r="C15" s="60"/>
      <c r="D15" s="60"/>
      <c r="E15" s="60"/>
      <c r="F15" s="61"/>
      <c r="G15" s="60"/>
      <c r="H15" s="60"/>
      <c r="I15" s="61"/>
    </row>
    <row r="16" spans="2:27" x14ac:dyDescent="0.25">
      <c r="B16" s="101"/>
      <c r="C16" s="101"/>
      <c r="D16" s="101"/>
      <c r="E16" s="101"/>
      <c r="F16" s="101"/>
      <c r="G16" s="101"/>
      <c r="H16" s="101"/>
      <c r="I16" s="101"/>
    </row>
    <row r="17" spans="2:9" x14ac:dyDescent="0.25">
      <c r="B17" s="101"/>
      <c r="C17" s="101"/>
      <c r="D17" s="101"/>
      <c r="E17" s="101"/>
      <c r="F17" s="101"/>
      <c r="G17" s="101"/>
      <c r="H17" s="101"/>
      <c r="I17" s="101"/>
    </row>
    <row r="18" spans="2:9" x14ac:dyDescent="0.25">
      <c r="B18" s="101"/>
      <c r="C18" s="101"/>
      <c r="D18" s="101"/>
      <c r="E18" s="101"/>
      <c r="F18" s="101"/>
      <c r="G18" s="101"/>
      <c r="H18" s="101"/>
      <c r="I18" s="101"/>
    </row>
    <row r="19" spans="2:9" x14ac:dyDescent="0.25">
      <c r="B19" s="101"/>
      <c r="C19" s="101"/>
      <c r="D19" s="101"/>
      <c r="E19" s="101"/>
      <c r="F19" s="101"/>
      <c r="G19" s="101"/>
      <c r="H19" s="101"/>
      <c r="I19" s="101"/>
    </row>
    <row r="20" spans="2:9" x14ac:dyDescent="0.25">
      <c r="B20" s="62"/>
      <c r="C20" s="62"/>
      <c r="D20" s="62"/>
      <c r="E20" s="63"/>
      <c r="F20" s="63"/>
      <c r="G20" s="63"/>
      <c r="H20" s="63"/>
      <c r="I20" s="63"/>
    </row>
    <row r="21" spans="2:9" x14ac:dyDescent="0.25">
      <c r="B21" s="61"/>
      <c r="C21" s="61"/>
      <c r="D21" s="64"/>
      <c r="E21" s="64"/>
      <c r="F21" s="65"/>
      <c r="G21" s="64"/>
      <c r="H21" s="64"/>
      <c r="I21" s="65"/>
    </row>
    <row r="22" spans="2:9" x14ac:dyDescent="0.25">
      <c r="B22" s="58"/>
      <c r="C22" s="57"/>
      <c r="D22" s="56"/>
      <c r="E22" s="56"/>
      <c r="F22" s="56"/>
      <c r="G22" s="57"/>
      <c r="H22" s="56"/>
      <c r="I22" s="56"/>
    </row>
  </sheetData>
  <sheetProtection algorithmName="SHA-512" hashValue="pOKOKLGc15Wqy771PFx8Yz4EM264CUMCQYinvaAsS213I7IVNw4XF6QrHp540HX+3P3YhrJ4nh5Lpfmsx8AzSQ==" saltValue="OqIWs5b51oE0tzhZ2jUSKg==" spinCount="100000" sheet="1" objects="1"/>
  <protectedRanges>
    <protectedRange sqref="C4:E7 C9:E10" name="区域1"/>
  </protectedRanges>
  <mergeCells count="6">
    <mergeCell ref="B19:I19"/>
    <mergeCell ref="B1:E1"/>
    <mergeCell ref="B2:E2"/>
    <mergeCell ref="B16:I16"/>
    <mergeCell ref="B17:I17"/>
    <mergeCell ref="B18:I18"/>
  </mergeCells>
  <phoneticPr fontId="23" type="noConversion"/>
  <pageMargins left="0.69930555555555596" right="0.699305555555555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workbookViewId="0">
      <pane ySplit="3" topLeftCell="A4" activePane="bottomLeft" state="frozen"/>
      <selection pane="bottomLeft" activeCell="E3" sqref="E3"/>
    </sheetView>
  </sheetViews>
  <sheetFormatPr defaultColWidth="9" defaultRowHeight="14" x14ac:dyDescent="0.25"/>
  <cols>
    <col min="1" max="1" width="5.90625" style="55" customWidth="1"/>
    <col min="2" max="2" width="41.90625" style="55" customWidth="1"/>
    <col min="3" max="3" width="20.453125" style="82" customWidth="1"/>
    <col min="4" max="4" width="19.7265625" style="83" customWidth="1"/>
    <col min="5" max="5" width="18.453125" style="55" customWidth="1"/>
    <col min="6" max="16384" width="9" style="55"/>
  </cols>
  <sheetData>
    <row r="1" spans="2:10" ht="25" customHeight="1" thickBot="1" x14ac:dyDescent="0.3">
      <c r="B1" s="108" t="s">
        <v>406</v>
      </c>
      <c r="C1" s="109"/>
      <c r="D1" s="109"/>
      <c r="E1" s="110"/>
    </row>
    <row r="2" spans="2:10" ht="15.75" customHeight="1" x14ac:dyDescent="0.25">
      <c r="B2" s="66"/>
      <c r="C2" s="67"/>
      <c r="D2" s="68"/>
      <c r="E2" s="69" t="s">
        <v>407</v>
      </c>
    </row>
    <row r="3" spans="2:10" ht="21" customHeight="1" x14ac:dyDescent="0.25">
      <c r="B3" s="44" t="s">
        <v>408</v>
      </c>
      <c r="C3" s="70" t="str">
        <f ca="1">YEAR(TODAY())-3&amp;"年度"</f>
        <v>2019年度</v>
      </c>
      <c r="D3" s="71" t="str">
        <f ca="1">YEAR(TODAY())-2&amp;"年度"</f>
        <v>2020年度</v>
      </c>
      <c r="E3" s="72" t="str">
        <f ca="1">YEAR(TODAY())-1&amp;"年度"</f>
        <v>2021年度</v>
      </c>
    </row>
    <row r="4" spans="2:10" ht="21" customHeight="1" x14ac:dyDescent="0.25">
      <c r="B4" s="73" t="s">
        <v>409</v>
      </c>
      <c r="C4" s="84"/>
      <c r="D4" s="84"/>
      <c r="E4" s="84"/>
    </row>
    <row r="5" spans="2:10" ht="21" customHeight="1" x14ac:dyDescent="0.25">
      <c r="B5" s="74" t="s">
        <v>410</v>
      </c>
      <c r="C5" s="84"/>
      <c r="D5" s="84"/>
      <c r="E5" s="84"/>
    </row>
    <row r="6" spans="2:10" ht="21" customHeight="1" x14ac:dyDescent="0.25">
      <c r="B6" s="74" t="s">
        <v>411</v>
      </c>
      <c r="C6" s="84"/>
      <c r="D6" s="84"/>
      <c r="E6" s="84"/>
    </row>
    <row r="7" spans="2:10" ht="21" customHeight="1" x14ac:dyDescent="0.25">
      <c r="B7" s="74" t="s">
        <v>412</v>
      </c>
      <c r="C7" s="84"/>
      <c r="D7" s="84"/>
      <c r="E7" s="84"/>
    </row>
    <row r="8" spans="2:10" ht="21" customHeight="1" thickBot="1" x14ac:dyDescent="0.3">
      <c r="B8" s="75" t="s">
        <v>459</v>
      </c>
      <c r="C8" s="76">
        <f>C4-C5</f>
        <v>0</v>
      </c>
      <c r="D8" s="76">
        <f t="shared" ref="D8:E8" si="0">D4-D5</f>
        <v>0</v>
      </c>
      <c r="E8" s="76">
        <f t="shared" si="0"/>
        <v>0</v>
      </c>
    </row>
    <row r="9" spans="2:10" ht="21" customHeight="1" x14ac:dyDescent="0.25">
      <c r="B9" s="73" t="s">
        <v>413</v>
      </c>
      <c r="C9" s="84"/>
      <c r="D9" s="84"/>
      <c r="E9" s="84"/>
    </row>
    <row r="10" spans="2:10" ht="21" customHeight="1" thickBot="1" x14ac:dyDescent="0.3">
      <c r="B10" s="75" t="s">
        <v>414</v>
      </c>
      <c r="C10" s="76">
        <f>C7-C9</f>
        <v>0</v>
      </c>
      <c r="D10" s="76">
        <f>D7-D9</f>
        <v>0</v>
      </c>
      <c r="E10" s="77">
        <f>E7-E9</f>
        <v>0</v>
      </c>
    </row>
    <row r="12" spans="2:10" x14ac:dyDescent="0.25">
      <c r="B12" s="59"/>
      <c r="C12" s="60"/>
      <c r="D12" s="60"/>
      <c r="E12" s="60"/>
      <c r="F12" s="58"/>
      <c r="G12" s="58"/>
      <c r="H12" s="58"/>
      <c r="I12" s="58"/>
      <c r="J12" s="58"/>
    </row>
    <row r="13" spans="2:10" x14ac:dyDescent="0.25">
      <c r="B13" s="101"/>
      <c r="C13" s="101"/>
      <c r="D13" s="101"/>
      <c r="E13" s="101"/>
      <c r="F13" s="58"/>
    </row>
    <row r="14" spans="2:10" x14ac:dyDescent="0.25">
      <c r="B14" s="101"/>
      <c r="C14" s="101"/>
      <c r="D14" s="101"/>
      <c r="E14" s="101"/>
      <c r="F14" s="58"/>
    </row>
    <row r="15" spans="2:10" x14ac:dyDescent="0.25">
      <c r="B15" s="101"/>
      <c r="C15" s="101"/>
      <c r="D15" s="101"/>
      <c r="E15" s="101"/>
      <c r="F15" s="58"/>
    </row>
    <row r="16" spans="2:10" x14ac:dyDescent="0.25">
      <c r="B16" s="62"/>
      <c r="C16" s="62"/>
      <c r="D16" s="62"/>
      <c r="E16" s="58"/>
      <c r="F16" s="58"/>
    </row>
    <row r="17" spans="2:6" x14ac:dyDescent="0.25">
      <c r="B17" s="78"/>
      <c r="C17" s="79"/>
      <c r="D17" s="64"/>
      <c r="E17" s="65"/>
      <c r="F17" s="58"/>
    </row>
    <row r="18" spans="2:6" x14ac:dyDescent="0.25">
      <c r="B18" s="58"/>
      <c r="C18" s="80"/>
      <c r="D18" s="81"/>
      <c r="E18" s="58"/>
      <c r="F18" s="58"/>
    </row>
  </sheetData>
  <sheetProtection algorithmName="SHA-512" hashValue="0wfeaOBU/ONQClwZjRAfRzp4PESj1WNU9GbpbKsJC9WdiPCEkbNY65W8HRKgvy5aCxxz+MxXTN6Hl9n6lPyzHA==" saltValue="g3WX/FTBhaQQw+7ULMDTrg==" spinCount="100000" sheet="1" objects="1"/>
  <protectedRanges>
    <protectedRange sqref="D10:E10 C4:E7 C9:E9" name="区域1"/>
  </protectedRanges>
  <mergeCells count="4">
    <mergeCell ref="B1:E1"/>
    <mergeCell ref="B13:E13"/>
    <mergeCell ref="B14:E14"/>
    <mergeCell ref="B15:E15"/>
  </mergeCells>
  <phoneticPr fontId="23" type="noConversion"/>
  <dataValidations count="1">
    <dataValidation type="decimal" allowBlank="1" showInputMessage="1" showErrorMessage="1" sqref="C4:E7 C9:E9" xr:uid="{00000000-0002-0000-0400-000000000000}">
      <formula1>-1000000000000</formula1>
      <formula2>1000000000000</formula2>
    </dataValidation>
  </dataValidations>
  <pageMargins left="0.69930555555555596" right="0.69930555555555596" top="0.75" bottom="0.75" header="0.3" footer="0.3"/>
  <pageSetup paperSize="9" orientation="portrait" r:id="rId1"/>
  <ignoredErrors>
    <ignoredError sqref="D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2"/>
  <sheetViews>
    <sheetView workbookViewId="0">
      <selection activeCell="I36" sqref="I36"/>
    </sheetView>
  </sheetViews>
  <sheetFormatPr defaultColWidth="9" defaultRowHeight="14" x14ac:dyDescent="0.25"/>
  <cols>
    <col min="2" max="2" width="37.6328125" customWidth="1"/>
    <col min="3" max="3" width="7.90625" customWidth="1"/>
  </cols>
  <sheetData>
    <row r="1" spans="1:3" x14ac:dyDescent="0.25">
      <c r="A1" s="1" t="s">
        <v>415</v>
      </c>
      <c r="B1">
        <f>'软性指标页（必填）'!F3</f>
        <v>0</v>
      </c>
      <c r="C1" s="2">
        <v>1</v>
      </c>
    </row>
    <row r="2" spans="1:3" x14ac:dyDescent="0.25">
      <c r="A2" s="1" t="s">
        <v>416</v>
      </c>
      <c r="B2">
        <f>'软性指标页（必填）'!F4</f>
        <v>0</v>
      </c>
      <c r="C2" s="2">
        <v>1</v>
      </c>
    </row>
    <row r="3" spans="1:3" x14ac:dyDescent="0.25">
      <c r="A3" s="1" t="s">
        <v>417</v>
      </c>
      <c r="B3">
        <f>'软性指标页（必填）'!F5</f>
        <v>0</v>
      </c>
      <c r="C3" s="2">
        <v>1</v>
      </c>
    </row>
    <row r="4" spans="1:3" x14ac:dyDescent="0.25">
      <c r="A4" s="1" t="s">
        <v>418</v>
      </c>
      <c r="B4">
        <f>'软性指标页（必填）'!F6</f>
        <v>0</v>
      </c>
      <c r="C4" s="2">
        <v>1</v>
      </c>
    </row>
    <row r="5" spans="1:3" x14ac:dyDescent="0.25">
      <c r="A5" s="1" t="s">
        <v>419</v>
      </c>
      <c r="B5">
        <f>'软性指标页（必填）'!F7</f>
        <v>0</v>
      </c>
      <c r="C5" s="2">
        <v>1</v>
      </c>
    </row>
    <row r="6" spans="1:3" x14ac:dyDescent="0.25">
      <c r="A6" s="1" t="s">
        <v>420</v>
      </c>
      <c r="B6">
        <f>'软性指标页（必填）'!F8</f>
        <v>0</v>
      </c>
      <c r="C6" s="2">
        <v>2</v>
      </c>
    </row>
    <row r="7" spans="1:3" x14ac:dyDescent="0.25">
      <c r="A7" s="1" t="s">
        <v>421</v>
      </c>
      <c r="B7">
        <f>'软性指标页（必填）'!F9</f>
        <v>0</v>
      </c>
      <c r="C7" s="2">
        <v>2</v>
      </c>
    </row>
    <row r="8" spans="1:3" x14ac:dyDescent="0.25">
      <c r="A8" s="1" t="s">
        <v>422</v>
      </c>
      <c r="B8">
        <f>'软性指标页（必填）'!F10</f>
        <v>0</v>
      </c>
      <c r="C8" s="2">
        <v>2</v>
      </c>
    </row>
    <row r="9" spans="1:3" x14ac:dyDescent="0.25">
      <c r="A9" s="1" t="s">
        <v>423</v>
      </c>
      <c r="B9">
        <f>'软性指标页（必填）'!F11</f>
        <v>0</v>
      </c>
      <c r="C9" s="2">
        <v>2</v>
      </c>
    </row>
    <row r="10" spans="1:3" x14ac:dyDescent="0.25">
      <c r="A10" s="1" t="s">
        <v>424</v>
      </c>
      <c r="B10">
        <f>'软性指标页（必填）'!F12</f>
        <v>0</v>
      </c>
      <c r="C10" s="2">
        <v>2</v>
      </c>
    </row>
    <row r="11" spans="1:3" x14ac:dyDescent="0.25">
      <c r="A11" s="1" t="s">
        <v>425</v>
      </c>
      <c r="B11">
        <f>'软性指标页（必填）'!F13</f>
        <v>0</v>
      </c>
      <c r="C11" s="2">
        <v>2</v>
      </c>
    </row>
    <row r="12" spans="1:3" x14ac:dyDescent="0.25">
      <c r="A12" s="1" t="s">
        <v>426</v>
      </c>
      <c r="B12">
        <f>'软性指标页（必填）'!F14</f>
        <v>0</v>
      </c>
      <c r="C12" s="3">
        <v>2</v>
      </c>
    </row>
    <row r="13" spans="1:3" x14ac:dyDescent="0.25">
      <c r="A13" s="1" t="s">
        <v>427</v>
      </c>
      <c r="B13">
        <f>'软性指标页（必填）'!F15</f>
        <v>0</v>
      </c>
      <c r="C13" s="3">
        <v>2</v>
      </c>
    </row>
    <row r="14" spans="1:3" x14ac:dyDescent="0.25">
      <c r="A14" s="1" t="s">
        <v>428</v>
      </c>
      <c r="B14">
        <f>'软性指标页（必填）'!F16</f>
        <v>0</v>
      </c>
      <c r="C14" s="3">
        <v>3</v>
      </c>
    </row>
    <row r="15" spans="1:3" x14ac:dyDescent="0.25">
      <c r="A15" s="1" t="s">
        <v>429</v>
      </c>
      <c r="B15">
        <f>'软性指标页（必填）'!F17</f>
        <v>0</v>
      </c>
      <c r="C15" s="3">
        <v>3</v>
      </c>
    </row>
    <row r="16" spans="1:3" x14ac:dyDescent="0.25">
      <c r="A16" s="1" t="s">
        <v>430</v>
      </c>
      <c r="B16">
        <f>'软性指标页（必填）'!F18</f>
        <v>0</v>
      </c>
      <c r="C16" s="3">
        <v>3</v>
      </c>
    </row>
    <row r="17" spans="1:3" x14ac:dyDescent="0.25">
      <c r="A17" s="1" t="s">
        <v>431</v>
      </c>
      <c r="B17">
        <f>'软性指标页（必填）'!F19</f>
        <v>0</v>
      </c>
      <c r="C17" s="3">
        <v>3</v>
      </c>
    </row>
    <row r="18" spans="1:3" x14ac:dyDescent="0.25">
      <c r="A18" s="1" t="s">
        <v>432</v>
      </c>
      <c r="B18">
        <f>'软性指标页（必填）'!F20</f>
        <v>0</v>
      </c>
      <c r="C18" s="3">
        <v>3</v>
      </c>
    </row>
    <row r="19" spans="1:3" x14ac:dyDescent="0.25">
      <c r="A19" s="1" t="s">
        <v>433</v>
      </c>
      <c r="B19">
        <f>'软性指标页（必填）'!F21</f>
        <v>0</v>
      </c>
      <c r="C19" s="3">
        <v>3</v>
      </c>
    </row>
    <row r="20" spans="1:3" x14ac:dyDescent="0.25">
      <c r="A20" s="1" t="s">
        <v>434</v>
      </c>
      <c r="B20">
        <f>'软性指标页（必填）'!F22</f>
        <v>0</v>
      </c>
      <c r="C20" s="3">
        <v>4</v>
      </c>
    </row>
    <row r="21" spans="1:3" x14ac:dyDescent="0.25">
      <c r="A21" s="1" t="s">
        <v>435</v>
      </c>
      <c r="B21">
        <f>'软性指标页（必填）'!F23</f>
        <v>0</v>
      </c>
      <c r="C21" s="3">
        <v>4</v>
      </c>
    </row>
    <row r="22" spans="1:3" x14ac:dyDescent="0.25">
      <c r="A22" s="1" t="s">
        <v>436</v>
      </c>
      <c r="B22">
        <f>'软性指标页（必填）'!F24</f>
        <v>0</v>
      </c>
      <c r="C22" s="3">
        <v>4</v>
      </c>
    </row>
    <row r="23" spans="1:3" x14ac:dyDescent="0.25">
      <c r="A23" s="1" t="s">
        <v>437</v>
      </c>
      <c r="B23">
        <f>'软性指标页（必填）'!F25</f>
        <v>0</v>
      </c>
      <c r="C23" s="3">
        <v>4</v>
      </c>
    </row>
    <row r="24" spans="1:3" x14ac:dyDescent="0.25">
      <c r="A24" s="1" t="s">
        <v>438</v>
      </c>
      <c r="B24">
        <f>'软性指标页（必填）'!F26</f>
        <v>0</v>
      </c>
      <c r="C24" s="3">
        <v>4</v>
      </c>
    </row>
    <row r="25" spans="1:3" x14ac:dyDescent="0.25">
      <c r="A25" s="1" t="s">
        <v>439</v>
      </c>
      <c r="B25">
        <f>'软性指标页（必填）'!F27</f>
        <v>0</v>
      </c>
      <c r="C25" s="3">
        <v>4</v>
      </c>
    </row>
    <row r="26" spans="1:3" x14ac:dyDescent="0.25">
      <c r="A26" s="1" t="s">
        <v>440</v>
      </c>
      <c r="B26">
        <f>'软性指标页（必填）'!F28</f>
        <v>0</v>
      </c>
      <c r="C26" s="3">
        <v>5</v>
      </c>
    </row>
    <row r="27" spans="1:3" x14ac:dyDescent="0.25">
      <c r="A27" s="1" t="s">
        <v>441</v>
      </c>
      <c r="B27">
        <f>'软性指标页（必填）'!F29</f>
        <v>0</v>
      </c>
      <c r="C27" s="3">
        <v>5</v>
      </c>
    </row>
    <row r="28" spans="1:3" x14ac:dyDescent="0.25">
      <c r="A28" s="1" t="s">
        <v>442</v>
      </c>
      <c r="B28">
        <f>'软性指标页（必填）'!F30</f>
        <v>0</v>
      </c>
      <c r="C28" s="3">
        <v>5</v>
      </c>
    </row>
    <row r="29" spans="1:3" x14ac:dyDescent="0.25">
      <c r="A29" s="1" t="s">
        <v>443</v>
      </c>
      <c r="B29">
        <f>'软性指标页（必填）'!F31</f>
        <v>0</v>
      </c>
      <c r="C29" s="3">
        <v>5</v>
      </c>
    </row>
    <row r="30" spans="1:3" x14ac:dyDescent="0.25">
      <c r="A30" s="1" t="s">
        <v>444</v>
      </c>
      <c r="B30">
        <f>'软性指标页（必填）'!F32</f>
        <v>0</v>
      </c>
      <c r="C30" s="3">
        <v>5</v>
      </c>
    </row>
    <row r="31" spans="1:3" x14ac:dyDescent="0.25">
      <c r="A31" s="1" t="s">
        <v>445</v>
      </c>
      <c r="B31">
        <f>'软性指标页（必填）'!F33</f>
        <v>0</v>
      </c>
      <c r="C31" s="3">
        <v>5</v>
      </c>
    </row>
    <row r="32" spans="1:3" x14ac:dyDescent="0.25">
      <c r="A32" s="1" t="s">
        <v>446</v>
      </c>
      <c r="B32">
        <f>'软性指标页（必填）'!F34</f>
        <v>0</v>
      </c>
      <c r="C32" s="2">
        <v>5</v>
      </c>
    </row>
  </sheetData>
  <phoneticPr fontId="23"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213</vt:i4>
      </vt:variant>
    </vt:vector>
  </HeadingPairs>
  <TitlesOfParts>
    <vt:vector size="219" baseType="lpstr">
      <vt:lpstr>首页</vt:lpstr>
      <vt:lpstr>企业基本信息表</vt:lpstr>
      <vt:lpstr>软性指标页（必填）</vt:lpstr>
      <vt:lpstr>1、资产负债表</vt:lpstr>
      <vt:lpstr>2、利润表</vt:lpstr>
      <vt:lpstr>软性指标对照表</vt:lpstr>
      <vt:lpstr>企业基本信息表!A股</vt:lpstr>
      <vt:lpstr>企业基本信息表!A股采矿业</vt:lpstr>
      <vt:lpstr>企业基本信息表!A股电力、热力、燃气及水生产和供应业</vt:lpstr>
      <vt:lpstr>企业基本信息表!A股房地产业</vt:lpstr>
      <vt:lpstr>企业基本信息表!A股建筑业</vt:lpstr>
      <vt:lpstr>企业基本信息表!A股交通运输、仓储和邮政业</vt:lpstr>
      <vt:lpstr>企业基本信息表!A股教育</vt:lpstr>
      <vt:lpstr>企业基本信息表!A股金融业</vt:lpstr>
      <vt:lpstr>企业基本信息表!A股居民服务、修理和其他服务业</vt:lpstr>
      <vt:lpstr>企业基本信息表!A股科学研究和技术服务业</vt:lpstr>
      <vt:lpstr>企业基本信息表!A股农、林、牧、渔业</vt:lpstr>
      <vt:lpstr>企业基本信息表!A股批发和零售业</vt:lpstr>
      <vt:lpstr>企业基本信息表!A股水利、环境和公共设施管理业</vt:lpstr>
      <vt:lpstr>企业基本信息表!A股卫生和社会工作业</vt:lpstr>
      <vt:lpstr>企业基本信息表!A股文化、体育和娱乐业</vt:lpstr>
      <vt:lpstr>企业基本信息表!A股信息传输、软件和信息技术服务业</vt:lpstr>
      <vt:lpstr>企业基本信息表!A股制造业</vt:lpstr>
      <vt:lpstr>企业基本信息表!A股住宿和餐饮业</vt:lpstr>
      <vt:lpstr>企业基本信息表!A股综合</vt:lpstr>
      <vt:lpstr>企业基本信息表!A股租赁和商务服务业</vt:lpstr>
      <vt:lpstr>北交所</vt:lpstr>
      <vt:lpstr>北交所采矿业</vt:lpstr>
      <vt:lpstr>北交所电力、热力、燃气及水生产和供应业</vt:lpstr>
      <vt:lpstr>北交所房地产业</vt:lpstr>
      <vt:lpstr>北交所建筑业</vt:lpstr>
      <vt:lpstr>北交所交通运输、仓储和邮政业</vt:lpstr>
      <vt:lpstr>北交所教育</vt:lpstr>
      <vt:lpstr>北交所金融业</vt:lpstr>
      <vt:lpstr>北交所居民服务、修理和其他服务业</vt:lpstr>
      <vt:lpstr>北交所科学研究和技术服务业</vt:lpstr>
      <vt:lpstr>北交所农、林、牧、渔业</vt:lpstr>
      <vt:lpstr>北交所批发和零售业</vt:lpstr>
      <vt:lpstr>北交所水利、环境和公共设施管理业</vt:lpstr>
      <vt:lpstr>北交所卫生和社会工作</vt:lpstr>
      <vt:lpstr>北交所文化、体育和娱乐业</vt:lpstr>
      <vt:lpstr>北交所信息传输、软件和信息技术服务业</vt:lpstr>
      <vt:lpstr>北交所制造业</vt:lpstr>
      <vt:lpstr>北交所住宿和餐饮业</vt:lpstr>
      <vt:lpstr>北交所综合</vt:lpstr>
      <vt:lpstr>北交所租赁和商务服务业</vt:lpstr>
      <vt:lpstr>创业板</vt:lpstr>
      <vt:lpstr>创业板采矿业</vt:lpstr>
      <vt:lpstr>创业板电力、热力、燃气及水生产和供应业</vt:lpstr>
      <vt:lpstr>创业板房地产业</vt:lpstr>
      <vt:lpstr>创业板建筑业</vt:lpstr>
      <vt:lpstr>创业板交通运输、仓储和邮政业</vt:lpstr>
      <vt:lpstr>创业板教育</vt:lpstr>
      <vt:lpstr>创业板金融业</vt:lpstr>
      <vt:lpstr>创业板居民服务、修理和其他服务业</vt:lpstr>
      <vt:lpstr>创业板科学研究和技术服务业</vt:lpstr>
      <vt:lpstr>创业板农、林、牧、渔业</vt:lpstr>
      <vt:lpstr>创业板批发和零售业</vt:lpstr>
      <vt:lpstr>创业板水利、环境和公共设施管理业</vt:lpstr>
      <vt:lpstr>创业板卫生和社会工作</vt:lpstr>
      <vt:lpstr>创业板文化、体育和娱乐业</vt:lpstr>
      <vt:lpstr>创业板信息传输、软件和信息技术服务业</vt:lpstr>
      <vt:lpstr>创业板制造业</vt:lpstr>
      <vt:lpstr>创业板住宿和餐饮业</vt:lpstr>
      <vt:lpstr>创业板综合</vt:lpstr>
      <vt:lpstr>创业板租赁和商务服务业</vt:lpstr>
      <vt:lpstr>企业基本信息表!港股</vt:lpstr>
      <vt:lpstr>企业基本信息表!港股必需性消费</vt:lpstr>
      <vt:lpstr>企业基本信息表!港股地产建筑业</vt:lpstr>
      <vt:lpstr>企业基本信息表!港股电讯业</vt:lpstr>
      <vt:lpstr>企业基本信息表!港股非必需性消费</vt:lpstr>
      <vt:lpstr>企业基本信息表!港股工业</vt:lpstr>
      <vt:lpstr>企业基本信息表!港股公用事业</vt:lpstr>
      <vt:lpstr>企业基本信息表!港股金融业</vt:lpstr>
      <vt:lpstr>企业基本信息表!港股能源业</vt:lpstr>
      <vt:lpstr>企业基本信息表!港股其他</vt:lpstr>
      <vt:lpstr>企业基本信息表!港股消费品制造业</vt:lpstr>
      <vt:lpstr>企业基本信息表!港股消费者服务业</vt:lpstr>
      <vt:lpstr>企业基本信息表!港股医疗保健业</vt:lpstr>
      <vt:lpstr>企业基本信息表!港股原材料业</vt:lpstr>
      <vt:lpstr>企业基本信息表!港股资讯科技业</vt:lpstr>
      <vt:lpstr>企业基本信息表!港股综合企业</vt:lpstr>
      <vt:lpstr>科创板</vt:lpstr>
      <vt:lpstr>科创板采矿业</vt:lpstr>
      <vt:lpstr>科创板电力、热力、燃气及水生产和供应业</vt:lpstr>
      <vt:lpstr>科创板房地产业</vt:lpstr>
      <vt:lpstr>科创板建筑业</vt:lpstr>
      <vt:lpstr>科创板交通运输、仓储和邮政业</vt:lpstr>
      <vt:lpstr>科创板教育</vt:lpstr>
      <vt:lpstr>科创板金融业</vt:lpstr>
      <vt:lpstr>科创板居民服务、修理和其他服务业</vt:lpstr>
      <vt:lpstr>科创板科学研究和技术服务业</vt:lpstr>
      <vt:lpstr>科创板农、林、牧、渔业</vt:lpstr>
      <vt:lpstr>科创板批发和零售业</vt:lpstr>
      <vt:lpstr>科创板水利、环境和公共设施管理业</vt:lpstr>
      <vt:lpstr>科创板卫生和社会工作</vt:lpstr>
      <vt:lpstr>科创板文化、体育和娱乐业</vt:lpstr>
      <vt:lpstr>科创板信息传输、软件和信息技术服务业</vt:lpstr>
      <vt:lpstr>科创板制造业</vt:lpstr>
      <vt:lpstr>科创板住宿和餐饮业</vt:lpstr>
      <vt:lpstr>科创板综合</vt:lpstr>
      <vt:lpstr>科创板租赁和商务服务业</vt:lpstr>
      <vt:lpstr>企业基本信息表!纳斯达克</vt:lpstr>
      <vt:lpstr>企业基本信息表!纳斯达克电信业务</vt:lpstr>
      <vt:lpstr>企业基本信息表!纳斯达克房地产</vt:lpstr>
      <vt:lpstr>企业基本信息表!纳斯达克非日常生活消费品</vt:lpstr>
      <vt:lpstr>企业基本信息表!纳斯达克工业</vt:lpstr>
      <vt:lpstr>企业基本信息表!纳斯达克公用事业</vt:lpstr>
      <vt:lpstr>企业基本信息表!纳斯达克金融</vt:lpstr>
      <vt:lpstr>企业基本信息表!纳斯达克能源</vt:lpstr>
      <vt:lpstr>企业基本信息表!纳斯达克日常消费品</vt:lpstr>
      <vt:lpstr>企业基本信息表!纳斯达克信息技术</vt:lpstr>
      <vt:lpstr>企业基本信息表!纳斯达克医疗保健</vt:lpstr>
      <vt:lpstr>企业基本信息表!纳斯达克原材料</vt:lpstr>
      <vt:lpstr>企业基本信息表!拟上市地点</vt:lpstr>
      <vt:lpstr>企业基本信息表!区域股权市场</vt:lpstr>
      <vt:lpstr>企业基本信息表!区域股权市场采矿业</vt:lpstr>
      <vt:lpstr>企业基本信息表!区域股权市场电力、热力、燃气及水生产和供应业</vt:lpstr>
      <vt:lpstr>企业基本信息表!区域股权市场房地产业</vt:lpstr>
      <vt:lpstr>企业基本信息表!区域股权市场建筑业</vt:lpstr>
      <vt:lpstr>企业基本信息表!区域股权市场交通运输、仓储和邮政业</vt:lpstr>
      <vt:lpstr>企业基本信息表!区域股权市场教育</vt:lpstr>
      <vt:lpstr>企业基本信息表!区域股权市场金融业</vt:lpstr>
      <vt:lpstr>企业基本信息表!区域股权市场居民服务、修理和其他服务业</vt:lpstr>
      <vt:lpstr>企业基本信息表!区域股权市场科学研究和技术服务业</vt:lpstr>
      <vt:lpstr>企业基本信息表!区域股权市场农、林、牧、渔业</vt:lpstr>
      <vt:lpstr>企业基本信息表!区域股权市场批发和零售业</vt:lpstr>
      <vt:lpstr>企业基本信息表!区域股权市场水利、环境和公共设施管理业</vt:lpstr>
      <vt:lpstr>企业基本信息表!区域股权市场卫生和社会工作</vt:lpstr>
      <vt:lpstr>企业基本信息表!区域股权市场文化、体育和娱乐业</vt:lpstr>
      <vt:lpstr>企业基本信息表!区域股权市场信息传输、软件和信息技术服务业</vt:lpstr>
      <vt:lpstr>企业基本信息表!区域股权市场制造业</vt:lpstr>
      <vt:lpstr>企业基本信息表!区域股权市场住宿和餐饮业</vt:lpstr>
      <vt:lpstr>企业基本信息表!区域股权市场综合</vt:lpstr>
      <vt:lpstr>企业基本信息表!区域股权市场租赁和商务服务业</vt:lpstr>
      <vt:lpstr>企业基本信息表!上海_A股</vt:lpstr>
      <vt:lpstr>企业基本信息表!上海A股</vt:lpstr>
      <vt:lpstr>企业基本信息表!上海A股采矿业</vt:lpstr>
      <vt:lpstr>企业基本信息表!上海A股电力、热力、燃气及水生产和供应业</vt:lpstr>
      <vt:lpstr>企业基本信息表!上海A股房地产业</vt:lpstr>
      <vt:lpstr>企业基本信息表!上海A股建筑业</vt:lpstr>
      <vt:lpstr>企业基本信息表!上海A股交通运输、仓储和邮政业</vt:lpstr>
      <vt:lpstr>企业基本信息表!上海A股教育</vt:lpstr>
      <vt:lpstr>企业基本信息表!上海A股金融业</vt:lpstr>
      <vt:lpstr>企业基本信息表!上海A股居民服务、修理和其他服务业</vt:lpstr>
      <vt:lpstr>企业基本信息表!上海A股科学研究和技术服务业</vt:lpstr>
      <vt:lpstr>企业基本信息表!上海A股农、林、牧、渔业</vt:lpstr>
      <vt:lpstr>企业基本信息表!上海A股批发和零售业</vt:lpstr>
      <vt:lpstr>企业基本信息表!上海A股水利、环境和公共设施管理业</vt:lpstr>
      <vt:lpstr>企业基本信息表!上海A股卫生和社会工作</vt:lpstr>
      <vt:lpstr>企业基本信息表!上海A股卫生和社会工作业</vt:lpstr>
      <vt:lpstr>企业基本信息表!上海A股文化、体育和娱乐业</vt:lpstr>
      <vt:lpstr>企业基本信息表!上海A股信息传输、软件和信息技术服务业</vt:lpstr>
      <vt:lpstr>企业基本信息表!上海A股制造业</vt:lpstr>
      <vt:lpstr>企业基本信息表!上海A股住宿和餐饮业</vt:lpstr>
      <vt:lpstr>企业基本信息表!上海A股综合</vt:lpstr>
      <vt:lpstr>企业基本信息表!上海A股租赁和商务服务业</vt:lpstr>
      <vt:lpstr>企业基本信息表!深圳_A股</vt:lpstr>
      <vt:lpstr>企业基本信息表!深圳A股</vt:lpstr>
      <vt:lpstr>企业基本信息表!深圳A股采矿业</vt:lpstr>
      <vt:lpstr>企业基本信息表!深圳A股电力、热力、燃气及水生产和供应业</vt:lpstr>
      <vt:lpstr>企业基本信息表!深圳A股房地产业</vt:lpstr>
      <vt:lpstr>企业基本信息表!深圳A股建筑业</vt:lpstr>
      <vt:lpstr>企业基本信息表!深圳A股交通运输、仓储和邮政业</vt:lpstr>
      <vt:lpstr>企业基本信息表!深圳A股教育</vt:lpstr>
      <vt:lpstr>企业基本信息表!深圳A股金融业</vt:lpstr>
      <vt:lpstr>企业基本信息表!深圳A股居民服务、修理和其他服务业</vt:lpstr>
      <vt:lpstr>企业基本信息表!深圳A股科学研究和技术服务业</vt:lpstr>
      <vt:lpstr>企业基本信息表!深圳A股农、林、牧、渔业</vt:lpstr>
      <vt:lpstr>企业基本信息表!深圳A股批发和零售业</vt:lpstr>
      <vt:lpstr>企业基本信息表!深圳A股水利、环境和公共设施管理业</vt:lpstr>
      <vt:lpstr>企业基本信息表!深圳A股卫生和社会工作</vt:lpstr>
      <vt:lpstr>企业基本信息表!深圳A股卫生和社会工作业</vt:lpstr>
      <vt:lpstr>企业基本信息表!深圳A股文化、体育和娱乐业</vt:lpstr>
      <vt:lpstr>企业基本信息表!深圳A股信息传输、软件和信息技术服务业</vt:lpstr>
      <vt:lpstr>企业基本信息表!深圳A股制造业</vt:lpstr>
      <vt:lpstr>企业基本信息表!深圳A股住宿和餐饮业</vt:lpstr>
      <vt:lpstr>企业基本信息表!深圳A股综合</vt:lpstr>
      <vt:lpstr>企业基本信息表!深圳A股租赁和商务服务业</vt:lpstr>
      <vt:lpstr>企业基本信息表!新三板</vt:lpstr>
      <vt:lpstr>企业基本信息表!新三板采矿业</vt:lpstr>
      <vt:lpstr>企业基本信息表!新三板电力、热力、燃气及水生产和供应业</vt:lpstr>
      <vt:lpstr>企业基本信息表!新三板房地产业</vt:lpstr>
      <vt:lpstr>企业基本信息表!新三板或区域股权市场</vt:lpstr>
      <vt:lpstr>企业基本信息表!新三板或区域股权市场采矿业</vt:lpstr>
      <vt:lpstr>企业基本信息表!新三板或区域股权市场电力、热力、燃气及水生产和供应业</vt:lpstr>
      <vt:lpstr>企业基本信息表!新三板或区域股权市场房地产业</vt:lpstr>
      <vt:lpstr>企业基本信息表!新三板或区域股权市场建筑业</vt:lpstr>
      <vt:lpstr>企业基本信息表!新三板或区域股权市场交通运输、仓储和邮政业</vt:lpstr>
      <vt:lpstr>企业基本信息表!新三板或区域股权市场教育</vt:lpstr>
      <vt:lpstr>企业基本信息表!新三板或区域股权市场金融业</vt:lpstr>
      <vt:lpstr>企业基本信息表!新三板或区域股权市场居民服务、修理和其他服务业</vt:lpstr>
      <vt:lpstr>企业基本信息表!新三板或区域股权市场科学研究和技术服务业</vt:lpstr>
      <vt:lpstr>企业基本信息表!新三板或区域股权市场农、林、牧、渔业</vt:lpstr>
      <vt:lpstr>企业基本信息表!新三板或区域股权市场批发和零售业</vt:lpstr>
      <vt:lpstr>企业基本信息表!新三板或区域股权市场水利、环境和公共设施管理业</vt:lpstr>
      <vt:lpstr>企业基本信息表!新三板或区域股权市场卫生和社会工作</vt:lpstr>
      <vt:lpstr>企业基本信息表!新三板或区域股权市场文化、体育和娱乐业</vt:lpstr>
      <vt:lpstr>企业基本信息表!新三板或区域股权市场信息传输、软件和信息技术服务业</vt:lpstr>
      <vt:lpstr>企业基本信息表!新三板或区域股权市场制造业</vt:lpstr>
      <vt:lpstr>企业基本信息表!新三板或区域股权市场住宿和餐饮业</vt:lpstr>
      <vt:lpstr>企业基本信息表!新三板或区域股权市场综合</vt:lpstr>
      <vt:lpstr>企业基本信息表!新三板或区域股权市场租赁和商务服务业</vt:lpstr>
      <vt:lpstr>企业基本信息表!新三板建筑业</vt:lpstr>
      <vt:lpstr>企业基本信息表!新三板交通运输、仓储和邮政业</vt:lpstr>
      <vt:lpstr>企业基本信息表!新三板教育</vt:lpstr>
      <vt:lpstr>企业基本信息表!新三板金融业</vt:lpstr>
      <vt:lpstr>企业基本信息表!新三板居民服务、修理和其他服务业</vt:lpstr>
      <vt:lpstr>企业基本信息表!新三板科学研究和技术服务业</vt:lpstr>
      <vt:lpstr>企业基本信息表!新三板农、林、牧、渔业</vt:lpstr>
      <vt:lpstr>企业基本信息表!新三板批发和零售业</vt:lpstr>
      <vt:lpstr>企业基本信息表!新三板水利、环境和公共设施管理业</vt:lpstr>
      <vt:lpstr>企业基本信息表!新三板卫生和社会工作</vt:lpstr>
      <vt:lpstr>企业基本信息表!新三板文化、体育和娱乐业</vt:lpstr>
      <vt:lpstr>企业基本信息表!新三板信息传输、软件和信息技术服务业</vt:lpstr>
      <vt:lpstr>企业基本信息表!新三板制造业</vt:lpstr>
      <vt:lpstr>企业基本信息表!新三板住宿和餐饮业</vt:lpstr>
      <vt:lpstr>企业基本信息表!新三板综合</vt:lpstr>
      <vt:lpstr>企业基本信息表!新三板租赁和商务服务业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2018-06-07T06:13:00Z</dcterms:created>
  <dcterms:modified xsi:type="dcterms:W3CDTF">2022-04-01T02:39:39Z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